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Распоряжение" sheetId="5" r:id="rId1"/>
    <sheet name="приложение" sheetId="3" r:id="rId2"/>
  </sheets>
  <definedNames>
    <definedName name="_xlnm.Print_Area" localSheetId="0">Распоряжение!$A$1:$I$20</definedName>
  </definedNames>
  <calcPr calcId="162913"/>
</workbook>
</file>

<file path=xl/calcChain.xml><?xml version="1.0" encoding="utf-8"?>
<calcChain xmlns="http://schemas.openxmlformats.org/spreadsheetml/2006/main">
  <c r="G214" i="3" l="1"/>
  <c r="G213" i="3"/>
  <c r="G212" i="3"/>
  <c r="G211" i="3"/>
  <c r="G210" i="3"/>
  <c r="G227" i="3"/>
  <c r="G179" i="3"/>
  <c r="G175" i="3"/>
  <c r="G144" i="3"/>
  <c r="G328" i="3" l="1"/>
  <c r="G327" i="3"/>
  <c r="G326" i="3"/>
  <c r="G325" i="3"/>
  <c r="G324" i="3"/>
  <c r="G329" i="3"/>
  <c r="G146" i="3" l="1"/>
  <c r="G145" i="3"/>
  <c r="G173" i="3"/>
  <c r="G270" i="3" l="1"/>
  <c r="G271" i="3"/>
  <c r="G272" i="3"/>
  <c r="G273" i="3"/>
  <c r="G274" i="3"/>
  <c r="G186" i="3" l="1"/>
  <c r="G188" i="3"/>
  <c r="G147" i="3"/>
  <c r="G148" i="3"/>
  <c r="G233" i="3" l="1"/>
  <c r="G215" i="3"/>
  <c r="G221" i="3"/>
  <c r="G126" i="3"/>
  <c r="G108" i="3"/>
  <c r="G209" i="3" l="1"/>
  <c r="G203" i="3" l="1"/>
  <c r="G167" i="3"/>
  <c r="G317" i="3" l="1"/>
  <c r="G197" i="3"/>
  <c r="G78" i="3"/>
  <c r="G140" i="3" l="1"/>
  <c r="G138" i="3" l="1"/>
  <c r="G161" i="3"/>
  <c r="G155" i="3"/>
  <c r="G304" i="3" l="1"/>
  <c r="G303" i="3"/>
  <c r="G302" i="3"/>
  <c r="G301" i="3"/>
  <c r="G300" i="3"/>
  <c r="G299" i="3" l="1"/>
  <c r="G47" i="3"/>
  <c r="G30" i="3"/>
  <c r="G347" i="3"/>
  <c r="G341" i="3" s="1"/>
  <c r="G346" i="3"/>
  <c r="G345" i="3"/>
  <c r="G344" i="3"/>
  <c r="G343" i="3"/>
  <c r="G342" i="3"/>
  <c r="G101" i="3" l="1"/>
  <c r="G41" i="3"/>
  <c r="G95" i="3" l="1"/>
  <c r="G89" i="3" s="1"/>
  <c r="G94" i="3"/>
  <c r="G93" i="3"/>
  <c r="G92" i="3"/>
  <c r="G91" i="3"/>
  <c r="G90" i="3"/>
  <c r="G83" i="3" l="1"/>
  <c r="G77" i="3" s="1"/>
  <c r="G82" i="3"/>
  <c r="G81" i="3"/>
  <c r="G80" i="3"/>
  <c r="G79" i="3"/>
  <c r="G294" i="3"/>
  <c r="G295" i="3"/>
  <c r="G296" i="3"/>
  <c r="G298" i="3"/>
  <c r="G335" i="3"/>
  <c r="G323" i="3" s="1"/>
  <c r="G311" i="3"/>
  <c r="G297" i="3"/>
  <c r="G305" i="3"/>
  <c r="G287" i="3"/>
  <c r="G282" i="3"/>
  <c r="G283" i="3"/>
  <c r="G284" i="3"/>
  <c r="G285" i="3"/>
  <c r="G286" i="3"/>
  <c r="G275" i="3"/>
  <c r="G269" i="3" s="1"/>
  <c r="G266" i="3"/>
  <c r="G251" i="3"/>
  <c r="G245" i="3" s="1"/>
  <c r="G246" i="3"/>
  <c r="G247" i="3"/>
  <c r="G248" i="3"/>
  <c r="G249" i="3"/>
  <c r="G250" i="3"/>
  <c r="G149" i="3"/>
  <c r="G143" i="3" s="1"/>
  <c r="G120" i="3"/>
  <c r="G127" i="3"/>
  <c r="G121" i="3" s="1"/>
  <c r="G128" i="3"/>
  <c r="G122" i="3" s="1"/>
  <c r="G129" i="3"/>
  <c r="G123" i="3" s="1"/>
  <c r="G130" i="3"/>
  <c r="G124" i="3" s="1"/>
  <c r="G131" i="3"/>
  <c r="G125" i="3" s="1"/>
  <c r="G119" i="3" s="1"/>
  <c r="G109" i="3"/>
  <c r="G110" i="3"/>
  <c r="G111" i="3"/>
  <c r="G112" i="3"/>
  <c r="G113" i="3"/>
  <c r="G107" i="3" s="1"/>
  <c r="G71" i="3"/>
  <c r="G65" i="3" s="1"/>
  <c r="G66" i="3"/>
  <c r="G67" i="3"/>
  <c r="G68" i="3"/>
  <c r="G69" i="3"/>
  <c r="G70" i="3"/>
  <c r="G53" i="3"/>
  <c r="G59" i="3"/>
  <c r="G35" i="3"/>
  <c r="G31" i="3"/>
  <c r="G32" i="3"/>
  <c r="G33" i="3"/>
  <c r="G34" i="3"/>
  <c r="G241" i="3" l="1"/>
  <c r="G265" i="3"/>
  <c r="G243" i="3"/>
  <c r="G268" i="3"/>
  <c r="G264" i="3"/>
  <c r="G28" i="3"/>
  <c r="G267" i="3"/>
  <c r="G26" i="3"/>
  <c r="G240" i="3"/>
  <c r="G25" i="3"/>
  <c r="G29" i="3"/>
  <c r="G24" i="3"/>
  <c r="G27" i="3"/>
  <c r="G244" i="3"/>
  <c r="G242" i="3"/>
  <c r="G239" i="3"/>
  <c r="G263" i="3" l="1"/>
  <c r="G23" i="3"/>
  <c r="G293" i="3"/>
  <c r="G281" i="3" l="1"/>
  <c r="G20" i="3" l="1"/>
  <c r="G190" i="3"/>
  <c r="G189" i="3"/>
  <c r="G141" i="3" l="1"/>
  <c r="G21" i="3" s="1"/>
  <c r="G142" i="3"/>
  <c r="G22" i="3" s="1"/>
  <c r="G193" i="3"/>
  <c r="G191" i="3" l="1"/>
  <c r="G185" i="3" s="1"/>
  <c r="G187" i="3"/>
  <c r="G139" i="3" s="1"/>
  <c r="G137" i="3" s="1"/>
  <c r="G18" i="3" l="1"/>
  <c r="G19" i="3"/>
  <c r="G17" i="3" l="1"/>
</calcChain>
</file>

<file path=xl/sharedStrings.xml><?xml version="1.0" encoding="utf-8"?>
<sst xmlns="http://schemas.openxmlformats.org/spreadsheetml/2006/main" count="740" uniqueCount="172">
  <si>
    <t>ИРКУТСКАЯ ОБЛАСТЬ</t>
  </si>
  <si>
    <t>АДМИНИСТРАЦИЯ</t>
  </si>
  <si>
    <t>Всего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</si>
  <si>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</si>
  <si>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</si>
  <si>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</si>
  <si>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</si>
  <si>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</si>
  <si>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РБ</t>
  </si>
  <si>
    <t>ОБ</t>
  </si>
  <si>
    <t>ФБ</t>
  </si>
  <si>
    <t>ИИ</t>
  </si>
  <si>
    <t>Тулунский район</t>
  </si>
  <si>
    <t>РАСПОРЯЖЕНИЕ</t>
  </si>
  <si>
    <t>3. Контроль исполнения настоящего распоряжения оставляю за собой.</t>
  </si>
  <si>
    <t xml:space="preserve">Приложение к распоряжению администрации </t>
  </si>
  <si>
    <t xml:space="preserve">муниципальной программы «Социально-экономическое развитие </t>
  </si>
  <si>
    <t xml:space="preserve">утвержденный распоряжением администрации 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</si>
  <si>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</si>
  <si>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</si>
  <si>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</si>
  <si>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</si>
  <si>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</si>
  <si>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</si>
  <si>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</si>
  <si>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</si>
  <si>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</si>
  <si>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х</t>
  </si>
  <si>
    <t>X</t>
  </si>
  <si>
    <t>Местный бюджет (далее - МБ)</t>
  </si>
  <si>
    <t>Х</t>
  </si>
  <si>
    <t>Реализация иных направлений расходов основного мероприятия подпрограммы, программы, а также непрограммных направлений расходов</t>
  </si>
  <si>
    <t>1.1</t>
  </si>
  <si>
    <t xml:space="preserve">  №</t>
  </si>
  <si>
    <t>1.1.3</t>
  </si>
  <si>
    <t>1.1.2</t>
  </si>
  <si>
    <t>2.1.1</t>
  </si>
  <si>
    <t>4.1.1</t>
  </si>
  <si>
    <r>
      <t>МБ</t>
    </r>
    <r>
      <rPr>
        <sz val="18"/>
        <color theme="1"/>
        <rFont val="Times New Roman"/>
        <family val="1"/>
        <charset val="204"/>
      </rPr>
      <t xml:space="preserve"> </t>
    </r>
  </si>
  <si>
    <r>
      <t>ФБ</t>
    </r>
    <r>
      <rPr>
        <u/>
        <sz val="18"/>
        <color rgb="FF000000"/>
        <rFont val="Times New Roman"/>
        <family val="1"/>
        <charset val="204"/>
      </rPr>
      <t xml:space="preserve"> </t>
    </r>
  </si>
  <si>
    <t>1.3.1</t>
  </si>
  <si>
    <t>МП «Социально-экономическое развитие  сельского поселения на 2018-2022 гг."</t>
  </si>
  <si>
    <t xml:space="preserve"> Мероприятие:
Закупка товаров ,работ, услуг для осуществление областных полномочий по составлению   протоколов об административных правонарушениях
</t>
  </si>
  <si>
    <t xml:space="preserve"> Мероприятие:
Осуществление  первичного воинского учета ( В У Р)
</t>
  </si>
  <si>
    <t xml:space="preserve">Основное мероприятие  
Управление муниципальным  долгом
</t>
  </si>
  <si>
    <t xml:space="preserve"> Основное мероприятие  
Управление средствами резервного фонда администраций сельских поселений
</t>
  </si>
  <si>
    <t xml:space="preserve"> Основное мероприятие  
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</si>
  <si>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Мероприятие  
Управление муниципальным  долгом
</t>
  </si>
  <si>
    <t xml:space="preserve">  Мероприятие ; 
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</si>
  <si>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Основное мероприятие  
"Информационные технологии в управлении"
</t>
  </si>
  <si>
    <t xml:space="preserve"> Основное мероприятие 
" Ремонт и содержание автомобильных дорог"
</t>
  </si>
  <si>
    <t xml:space="preserve"> Основное мероприятие 
"Организация водоснабжения населения"
</t>
  </si>
  <si>
    <t xml:space="preserve"> Основное мероприятие 4.1
Проведение топографических, геодезических, картографических и кадастровых работ
</t>
  </si>
  <si>
    <t xml:space="preserve"> Основное мероприятие 5.1.
Обеспечение первичных мер пожарной безопасности в границах населенных пунктов
</t>
  </si>
  <si>
    <t xml:space="preserve"> Основное мероприятие 5.2.
«Профилактика безнадзорности и правонарушений на территории сельского поселения»
</t>
  </si>
  <si>
    <t xml:space="preserve"> Мероприятие:
"Профилактика безнадзорности и правонарушений" приобретение плакатов
</t>
  </si>
  <si>
    <t>1.2</t>
  </si>
  <si>
    <t>1.3</t>
  </si>
  <si>
    <t>1.4</t>
  </si>
  <si>
    <t>1.4.1</t>
  </si>
  <si>
    <t>2</t>
  </si>
  <si>
    <t xml:space="preserve"> 2.1</t>
  </si>
  <si>
    <t xml:space="preserve"> 3.1</t>
  </si>
  <si>
    <t>3.1.1</t>
  </si>
  <si>
    <t>3.2</t>
  </si>
  <si>
    <t>3.2.1</t>
  </si>
  <si>
    <t>3.3</t>
  </si>
  <si>
    <t>4</t>
  </si>
  <si>
    <t>4.1</t>
  </si>
  <si>
    <t>4.2</t>
  </si>
  <si>
    <t>5</t>
  </si>
  <si>
    <t>5.1</t>
  </si>
  <si>
    <t>5.1.1</t>
  </si>
  <si>
    <t>6</t>
  </si>
  <si>
    <t>6.1</t>
  </si>
  <si>
    <t>6.2</t>
  </si>
  <si>
    <t xml:space="preserve"> Доля исполненных полномочий</t>
  </si>
  <si>
    <t xml:space="preserve"> Доля исполненных полномочий </t>
  </si>
  <si>
    <t xml:space="preserve"> Доля исполненных полномочий
наличие информационного сайта в сети Интернет, на котором размещается информация о муниципальных финансах
</t>
  </si>
  <si>
    <t xml:space="preserve"> Сохранение сети существующих автодорог; улучшение качественных характеристик дорожного полотна;
реализации мер по обеспечению безопасности дорожного движения
</t>
  </si>
  <si>
    <t xml:space="preserve"> Наличие актуализированных утвержденных документов территориального планирования и градостроительного зонирования</t>
  </si>
  <si>
    <t xml:space="preserve"> Х</t>
  </si>
  <si>
    <t>Создание условий для развития культуры и спорта на территории поселения</t>
  </si>
  <si>
    <r>
      <t>Подпрограмма</t>
    </r>
    <r>
      <rPr>
        <b/>
        <sz val="18"/>
        <rFont val="Times New Roman"/>
        <family val="1"/>
        <charset val="204"/>
      </rPr>
      <t xml:space="preserve"> «Обеспечение деятельности главы сельского поселения и администрации сельского поселения на 2018-2022 гг."</t>
    </r>
  </si>
  <si>
    <t xml:space="preserve"> Основное мероприятие 
Расходы, направленные на организацию досуга и обеспечение жителей услугами организаций культуры, организация библиотечного   обслуживания
</t>
  </si>
  <si>
    <t>1.1.1</t>
  </si>
  <si>
    <t>1.2.1</t>
  </si>
  <si>
    <t>5.2</t>
  </si>
  <si>
    <t>5.2.1</t>
  </si>
  <si>
    <t>1.5</t>
  </si>
  <si>
    <t>6.1.1</t>
  </si>
  <si>
    <t xml:space="preserve">Основное мероприятие  
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
</t>
  </si>
  <si>
    <t xml:space="preserve"> Мероприятие  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</t>
  </si>
  <si>
    <t>1.6</t>
  </si>
  <si>
    <t xml:space="preserve"> 1.6.1</t>
  </si>
  <si>
    <t xml:space="preserve"> Мероприятие:
Выплаты  по оплате  труда 
 с начислениями главе сельского поселения и Администрации сельского поселения
</t>
  </si>
  <si>
    <t>1.1.4</t>
  </si>
  <si>
    <t xml:space="preserve"> Мероприятие:
Закупка товаров, работ и услуг для обеспечения государственных (муниципальных) нужд
</t>
  </si>
  <si>
    <t xml:space="preserve"> Мероприятие:
Налоги, пошлины и сборы
</t>
  </si>
  <si>
    <t>1.1.5</t>
  </si>
  <si>
    <t xml:space="preserve">Основное мероприятие  
Повышение квалификации муниципальных служащих, глав сельских поселений
</t>
  </si>
  <si>
    <t xml:space="preserve"> Мероприятие  
Повышение квалификации муниципальных служащих, глав сельских поселений
</t>
  </si>
  <si>
    <t>6.1.2</t>
  </si>
  <si>
    <t>6.1.3</t>
  </si>
  <si>
    <t>Основные мероприятие "Обеспечение условий для развития на территории сельского поселения физической культуры и массового спорта"</t>
  </si>
  <si>
    <t>Подпрограмма «Энергосбережение и повышение энергетической эффективности на территории сельских поселений на 2021-2025 гг.»</t>
  </si>
  <si>
    <t>Основное мероприятие «Технические и организационные мероприятия по снижению использования энергоресурсов»</t>
  </si>
  <si>
    <t>7</t>
  </si>
  <si>
    <t>7.1</t>
  </si>
  <si>
    <r>
      <t xml:space="preserve">Основное мероприятие </t>
    </r>
    <r>
      <rPr>
        <i/>
        <sz val="18"/>
        <rFont val="Times New Roman"/>
        <family val="1"/>
        <charset val="204"/>
      </rPr>
      <t>«Обеспечение деятельности главы сельского поселения и администрации  сельского поселения»</t>
    </r>
  </si>
  <si>
    <r>
      <t>МБ</t>
    </r>
    <r>
      <rPr>
        <i/>
        <sz val="18"/>
        <color theme="1"/>
        <rFont val="Times New Roman"/>
        <family val="1"/>
        <charset val="204"/>
      </rPr>
      <t xml:space="preserve"> </t>
    </r>
  </si>
  <si>
    <t xml:space="preserve"> Подпрограмма 2
«Повышение эффективности бюджетных расходов Владимирского сельского поселения»
</t>
  </si>
  <si>
    <r>
      <t>МБ</t>
    </r>
    <r>
      <rPr>
        <b/>
        <sz val="18"/>
        <color theme="1"/>
        <rFont val="Times New Roman"/>
        <family val="1"/>
        <charset val="204"/>
      </rPr>
      <t xml:space="preserve"> </t>
    </r>
  </si>
  <si>
    <r>
      <rPr>
        <b/>
        <sz val="18"/>
        <rFont val="Times New Roman"/>
        <family val="1"/>
        <charset val="204"/>
      </rPr>
      <t>Подпрограмма 3
«Развитие инфраструктуры на территории сельского поселения  на 2018-2022гг"</t>
    </r>
    <r>
      <rPr>
        <b/>
        <u/>
        <sz val="18"/>
        <rFont val="Times New Roman"/>
        <family val="1"/>
        <charset val="204"/>
      </rPr>
      <t xml:space="preserve">
</t>
    </r>
  </si>
  <si>
    <r>
      <rPr>
        <i/>
        <sz val="18"/>
        <rFont val="Times New Roman"/>
        <family val="1"/>
        <charset val="204"/>
      </rPr>
      <t>Основное мероприятие 
"Организация благоустройства территории поселения"</t>
    </r>
    <r>
      <rPr>
        <i/>
        <u/>
        <sz val="18"/>
        <rFont val="Times New Roman"/>
        <family val="1"/>
        <charset val="204"/>
      </rPr>
      <t xml:space="preserve">
</t>
    </r>
  </si>
  <si>
    <t xml:space="preserve">территории сельского поселения на 2021-2025 гг.» </t>
  </si>
  <si>
    <t>Октябрьского сельского поселения</t>
  </si>
  <si>
    <t>п. Октябрьский-2</t>
  </si>
  <si>
    <t>2. Опубликовать настоящее распоряжение в газете «Октябрьский вестник» и разместить на официальном сайте администрации Октябрьского сельского поселения в информационно-телекоммуникационной сети «Интернет».</t>
  </si>
  <si>
    <t>Администрация Октябрьского сельского поселения</t>
  </si>
  <si>
    <t>Администрация Октябрьского сельского поселения сельского поселения</t>
  </si>
  <si>
    <t>Администрация Октябрьского  сельского поселения</t>
  </si>
  <si>
    <t xml:space="preserve"> МКУК "КДЦ п. Октябрьский-2"
</t>
  </si>
  <si>
    <t xml:space="preserve">  МКУК "КДЦ п. Октябрьский-2"
</t>
  </si>
  <si>
    <t xml:space="preserve"> Подпрограмма 5
«Обеспечение комплексных мер безопасности на территории Октябрьского сельского поселения
</t>
  </si>
  <si>
    <t xml:space="preserve"> Мероприятие:
Выплаты  по оплате  труда 
 с начислениями  персоналу
МКУК  «КДЦ п. Октябрьский-2"
</t>
  </si>
  <si>
    <t xml:space="preserve">Подпрограмма 6
«Развитие культуры и спорта на территории Октябрьского сельского поселения»
</t>
  </si>
  <si>
    <t>6.2.1</t>
  </si>
  <si>
    <t xml:space="preserve">Мероприятие:
Ремонт дорог общего пользования местного значения Октябрьского сельского поселения
</t>
  </si>
  <si>
    <t>3.1.2</t>
  </si>
  <si>
    <t>3.1.3</t>
  </si>
  <si>
    <t xml:space="preserve">Мероприятие:
Содержание дорог (очистка дорог от снега, очистка труб)
</t>
  </si>
  <si>
    <t xml:space="preserve"> Подпрограмма 4
«Обеспечение комплексного пространственного и территориального развития Октябрьского сельского поселения»
</t>
  </si>
  <si>
    <t xml:space="preserve"> Мероприятие:
Обнавление минерализованных полос вокруг населенных пунктов
</t>
  </si>
  <si>
    <t>3.1.4</t>
  </si>
  <si>
    <t>Доля исполненных полномочий администрации Октябрьского сельского поселения без нарушений к общему количеству полномочий</t>
  </si>
  <si>
    <t>НА 2021-2025 ГГ."</t>
  </si>
  <si>
    <t>Во исполнение пункта 20 Положения о порядке принятия решений о разработке муниципальных программ Октябрьского сельского поселения и их формирования, и реализации от 29.12.2015 г. № 44, руководствуясь статьёй 24   Устава Октябрьского муниципального образования:</t>
  </si>
  <si>
    <t>Главы Октябрьского сельского поселения                                                           В.А. Войтович</t>
  </si>
  <si>
    <t>3.2.2</t>
  </si>
  <si>
    <t xml:space="preserve"> Основное мероприятие 
Обеспечение градостроительной и землеустроительной деятельности на территории Октябрьского сельского поселения
</t>
  </si>
  <si>
    <t>3.1.5</t>
  </si>
  <si>
    <t>3.2.3</t>
  </si>
  <si>
    <t>Октябрьского сельского поселения «Об утверждении</t>
  </si>
  <si>
    <t xml:space="preserve"> Плана мероприятий на 2022 год по реализации </t>
  </si>
  <si>
    <t>Объем ресурсного обеспечения на 2022 год</t>
  </si>
  <si>
    <t xml:space="preserve"> Мероприятие:
Приобретение ограждения для детской площадки в п. Октябрьский-2 (установка собственными силами)</t>
  </si>
  <si>
    <t>3.3.1</t>
  </si>
  <si>
    <t xml:space="preserve"> Мероприятие 
Приобретение глубинного насоса и материалов (тены, трубы и т.д.)  для ремонта водонапорной башни в п. Октябрьский-2, ул. Советская, 20а 
</t>
  </si>
  <si>
    <t>3.3.2</t>
  </si>
  <si>
    <t>3.3.3</t>
  </si>
  <si>
    <t xml:space="preserve"> Мероприятие:
Оплата за аренду опор уличного освещения</t>
  </si>
  <si>
    <t>Мероприятие:
Приобретение спортивного инвентаря (лыжи, коньки).</t>
  </si>
  <si>
    <t>Значения показателя мероприятия 2022 год</t>
  </si>
  <si>
    <t xml:space="preserve">ПЛАН МЕРОПРИЯТИЙ ПО РЕАЛИЗАЦИИ МУНИЦИПАЛЬНОЙ ПРОГРАММЫ "СОЦИАЛЬНО-ЭКОНОМИЧЕСКОЕ РАЗВИТИЕ ТЕРРИТОРИИ ОКТЯБРЬСКОГО СЕЛЬСКОГО ПОСЕЛЕНИЯ </t>
  </si>
  <si>
    <t xml:space="preserve">О внесении изменений в план мероприятий 
на 2022 год по реализации муниципальной 
программы «Социально-экономическое развитие территории сельского поселения на 2021-2025 гг.»
</t>
  </si>
  <si>
    <t xml:space="preserve"> Мероприятие 
Приобретение электростанции для обеспечения бесперебойной работы водонапорной башни, расположенной по адресу: п. Октябрьский-2, ул. Советская, 20а 
</t>
  </si>
  <si>
    <t>Мероприятие:
Изготовление и установка остановочного павильона на территории Октябрьского сельского поселения</t>
  </si>
  <si>
    <t>3.1.6</t>
  </si>
  <si>
    <t xml:space="preserve">Мероприятие:
Оплата за электроэнергию уличного освещения в п. Октябрьский-2, д. Боробино
</t>
  </si>
  <si>
    <t xml:space="preserve"> Мероприятие:
Кадастровые работы по установке на кадастровый учет земельного участка 
</t>
  </si>
  <si>
    <t>6.2.2</t>
  </si>
  <si>
    <t xml:space="preserve">Мероприятие:
Обеспечение участия сборной команды Октябрьского сельского поселения в районных XXXVI  летних сельских спортивных играх 
</t>
  </si>
  <si>
    <t>1.  Внести изменения в  План мероприятий на 2022 год по реализации муниципальной программы «Социально-экономическое развитие территории сельского поселения на 2021-2025 гг.» утвержденный распоряжением администрации Октябрьского сельского поселения от 30.09.2022г. № 40, изложив его в новой редакции (прилагается).</t>
  </si>
  <si>
    <t xml:space="preserve">30.12.2022 г.                                                                         </t>
  </si>
  <si>
    <t>Октябрьского сельского поселения от 30.12.2022г. № 52</t>
  </si>
  <si>
    <t>Мероприятие:
Ремонт автомобильной дороги по ул. Трактовая д. Альбин</t>
  </si>
  <si>
    <t xml:space="preserve">Мероприятие:
Востановление уличного освещения автомобильных дорог в п. Октябрьский-2
</t>
  </si>
  <si>
    <t xml:space="preserve"> Мероприятие:
Приобритение фонарей для уличного освещения д. Боробино</t>
  </si>
  <si>
    <t>3.3.4</t>
  </si>
  <si>
    <t xml:space="preserve"> Мероприятие:
Изготовление  Паспортов водозаборных скважин по адресам: Тулунский район  п. Октябрьский-2, ул. Советская, 20а, ул. Советская, 9а, ул. Советская, 30
</t>
  </si>
  <si>
    <t xml:space="preserve"> Мероприятие:
Изготовление  технических планов на водозаборные скважины  по адресам: Тулунский район  п. Октябрьский-2, ул. Советская, 20а, ул. Советская, 9а, ул. Советская, 30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</si>
</sst>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topLeftCell="A13" zoomScaleNormal="100" zoomScaleSheetLayoutView="100" workbookViewId="0">
      <selection activeCell="G11" sqref="G11"/>
    </sheetView>
  </sheetViews>
  <sheetFormatPr defaultRowHeight="15" x14ac:dyDescent="0.25"/>
  <cols>
    <col min="5" max="5" width="17.28515625" customWidth="1"/>
    <col min="6" max="6" width="13.28515625" customWidth="1"/>
    <col min="7" max="7" width="12.7109375" customWidth="1"/>
    <col min="8" max="8" width="10.85546875" customWidth="1"/>
    <col min="9" max="9" width="21.140625" customWidth="1"/>
  </cols>
  <sheetData>
    <row r="1" spans="1:9" ht="18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8.75" x14ac:dyDescent="0.25">
      <c r="A2" s="28" t="s">
        <v>12</v>
      </c>
      <c r="B2" s="28"/>
      <c r="C2" s="28"/>
      <c r="D2" s="28"/>
      <c r="E2" s="28"/>
      <c r="F2" s="28"/>
      <c r="G2" s="28"/>
      <c r="H2" s="28"/>
      <c r="I2" s="28"/>
    </row>
    <row r="3" spans="1:9" ht="18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ht="18.75" x14ac:dyDescent="0.25">
      <c r="A4" s="28" t="s">
        <v>116</v>
      </c>
      <c r="B4" s="28"/>
      <c r="C4" s="28"/>
      <c r="D4" s="28"/>
      <c r="E4" s="28"/>
      <c r="F4" s="28"/>
      <c r="G4" s="28"/>
      <c r="H4" s="28"/>
      <c r="I4" s="28"/>
    </row>
    <row r="5" spans="1:9" ht="18.75" x14ac:dyDescent="0.25">
      <c r="A5" s="1"/>
    </row>
    <row r="6" spans="1:9" ht="18.75" x14ac:dyDescent="0.25">
      <c r="A6" s="28" t="s">
        <v>13</v>
      </c>
      <c r="B6" s="28"/>
      <c r="C6" s="28"/>
      <c r="D6" s="28"/>
      <c r="E6" s="28"/>
      <c r="F6" s="28"/>
      <c r="G6" s="28"/>
      <c r="H6" s="28"/>
      <c r="I6" s="28"/>
    </row>
    <row r="7" spans="1:9" ht="18.75" x14ac:dyDescent="0.25">
      <c r="A7" s="27" t="s">
        <v>164</v>
      </c>
      <c r="B7" s="27"/>
      <c r="C7" s="4"/>
      <c r="D7" s="4"/>
      <c r="E7" s="4"/>
      <c r="F7" s="4"/>
      <c r="G7" s="4"/>
      <c r="H7" s="5" t="s">
        <v>33</v>
      </c>
      <c r="I7" s="12">
        <v>52</v>
      </c>
    </row>
    <row r="8" spans="1:9" ht="18.75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8.75" x14ac:dyDescent="0.25">
      <c r="A9" s="30" t="s">
        <v>117</v>
      </c>
      <c r="B9" s="30"/>
      <c r="C9" s="30"/>
      <c r="D9" s="30"/>
      <c r="E9" s="30"/>
      <c r="F9" s="30"/>
      <c r="G9" s="30"/>
      <c r="H9" s="30"/>
      <c r="I9" s="30"/>
    </row>
    <row r="10" spans="1:9" ht="18.75" x14ac:dyDescent="0.25">
      <c r="A10" s="3"/>
    </row>
    <row r="11" spans="1:9" ht="216" customHeight="1" x14ac:dyDescent="0.25">
      <c r="A11" s="31" t="s">
        <v>155</v>
      </c>
      <c r="B11" s="31"/>
      <c r="C11" s="31"/>
      <c r="D11" s="31"/>
      <c r="E11" s="31"/>
    </row>
    <row r="12" spans="1:9" ht="18.75" x14ac:dyDescent="0.25">
      <c r="A12" s="3"/>
    </row>
    <row r="13" spans="1:9" ht="97.5" customHeight="1" x14ac:dyDescent="0.25">
      <c r="A13" s="32" t="s">
        <v>137</v>
      </c>
      <c r="B13" s="31"/>
      <c r="C13" s="31"/>
      <c r="D13" s="31"/>
      <c r="E13" s="31"/>
      <c r="F13" s="31"/>
      <c r="G13" s="31"/>
      <c r="H13" s="31"/>
      <c r="I13" s="31"/>
    </row>
    <row r="14" spans="1:9" ht="131.65" customHeight="1" x14ac:dyDescent="0.25">
      <c r="A14" s="31" t="s">
        <v>163</v>
      </c>
      <c r="B14" s="31"/>
      <c r="C14" s="31"/>
      <c r="D14" s="31"/>
      <c r="E14" s="31"/>
      <c r="F14" s="31"/>
      <c r="G14" s="31"/>
      <c r="H14" s="31"/>
      <c r="I14" s="31"/>
    </row>
    <row r="15" spans="1:9" ht="102.4" customHeight="1" x14ac:dyDescent="0.25">
      <c r="A15" s="31" t="s">
        <v>118</v>
      </c>
      <c r="B15" s="31"/>
      <c r="C15" s="31"/>
      <c r="D15" s="31"/>
      <c r="E15" s="31"/>
      <c r="F15" s="31"/>
      <c r="G15" s="31"/>
      <c r="H15" s="31"/>
      <c r="I15" s="31"/>
    </row>
    <row r="16" spans="1:9" ht="39.4" customHeight="1" x14ac:dyDescent="0.25">
      <c r="A16" s="31" t="s">
        <v>14</v>
      </c>
      <c r="B16" s="31"/>
      <c r="C16" s="31"/>
      <c r="D16" s="31"/>
      <c r="E16" s="31"/>
      <c r="F16" s="31"/>
      <c r="G16" s="31"/>
      <c r="H16" s="31"/>
      <c r="I16" s="31"/>
    </row>
    <row r="17" spans="1:9" ht="18.75" x14ac:dyDescent="0.25">
      <c r="A17" s="3"/>
    </row>
    <row r="18" spans="1:9" ht="18.75" x14ac:dyDescent="0.25">
      <c r="A18" s="3"/>
    </row>
    <row r="19" spans="1:9" ht="18.75" x14ac:dyDescent="0.25">
      <c r="A19" s="29" t="s">
        <v>138</v>
      </c>
      <c r="B19" s="29"/>
      <c r="C19" s="29"/>
      <c r="D19" s="29"/>
      <c r="E19" s="29"/>
      <c r="F19" s="29"/>
      <c r="G19" s="29"/>
      <c r="H19" s="29"/>
      <c r="I19" s="29"/>
    </row>
    <row r="20" spans="1:9" ht="18.75" x14ac:dyDescent="0.25">
      <c r="A20" s="3"/>
    </row>
    <row r="21" spans="1:9" ht="18.75" x14ac:dyDescent="0.25">
      <c r="A21" s="2"/>
    </row>
  </sheetData>
  <mergeCells count="13">
    <mergeCell ref="A19:I19"/>
    <mergeCell ref="A9:I9"/>
    <mergeCell ref="A11:E11"/>
    <mergeCell ref="A13:I13"/>
    <mergeCell ref="A14:I14"/>
    <mergeCell ref="A15:I15"/>
    <mergeCell ref="A16:I16"/>
    <mergeCell ref="A7:B7"/>
    <mergeCell ref="A1:I1"/>
    <mergeCell ref="A2:I2"/>
    <mergeCell ref="A3:I3"/>
    <mergeCell ref="A4:I4"/>
    <mergeCell ref="A6:I6"/>
  </mergeCells>
  <pageMargins left="0.78740157480314965" right="0.39370078740157483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2"/>
  <sheetViews>
    <sheetView topLeftCell="A154" zoomScale="50" zoomScaleNormal="50" workbookViewId="0">
      <selection activeCell="H329" sqref="H329:H334"/>
    </sheetView>
  </sheetViews>
  <sheetFormatPr defaultColWidth="8.7109375" defaultRowHeight="23.25" x14ac:dyDescent="0.35"/>
  <cols>
    <col min="1" max="1" width="17.85546875" style="11" bestFit="1" customWidth="1"/>
    <col min="2" max="2" width="94" style="8" customWidth="1"/>
    <col min="3" max="3" width="60.7109375" style="8" customWidth="1"/>
    <col min="4" max="4" width="16.28515625" style="8" customWidth="1"/>
    <col min="5" max="5" width="18.5703125" style="8" customWidth="1"/>
    <col min="6" max="6" width="50" style="8" customWidth="1"/>
    <col min="7" max="7" width="45.5703125" style="10" customWidth="1"/>
    <col min="8" max="8" width="61.5703125" style="8" customWidth="1"/>
    <col min="9" max="9" width="48.28515625" style="8" bestFit="1" customWidth="1"/>
    <col min="10" max="16384" width="8.7109375" style="8"/>
  </cols>
  <sheetData>
    <row r="1" spans="1:10" x14ac:dyDescent="0.35">
      <c r="A1" s="61" t="s">
        <v>15</v>
      </c>
      <c r="B1" s="61"/>
      <c r="C1" s="61"/>
      <c r="D1" s="61"/>
      <c r="E1" s="61"/>
      <c r="F1" s="61"/>
      <c r="G1" s="61"/>
      <c r="H1" s="61"/>
      <c r="I1" s="61"/>
    </row>
    <row r="2" spans="1:10" x14ac:dyDescent="0.35">
      <c r="A2" s="61" t="s">
        <v>143</v>
      </c>
      <c r="B2" s="61"/>
      <c r="C2" s="61"/>
      <c r="D2" s="61"/>
      <c r="E2" s="61"/>
      <c r="F2" s="61"/>
      <c r="G2" s="61"/>
      <c r="H2" s="61"/>
      <c r="I2" s="61"/>
    </row>
    <row r="3" spans="1:10" x14ac:dyDescent="0.35">
      <c r="A3" s="61" t="s">
        <v>144</v>
      </c>
      <c r="B3" s="61"/>
      <c r="C3" s="61"/>
      <c r="D3" s="61"/>
      <c r="E3" s="61"/>
      <c r="F3" s="61"/>
      <c r="G3" s="61"/>
      <c r="H3" s="61"/>
      <c r="I3" s="61"/>
      <c r="J3" s="9"/>
    </row>
    <row r="4" spans="1:10" x14ac:dyDescent="0.35">
      <c r="A4" s="61" t="s">
        <v>16</v>
      </c>
      <c r="B4" s="61"/>
      <c r="C4" s="61"/>
      <c r="D4" s="61"/>
      <c r="E4" s="61"/>
      <c r="F4" s="61"/>
      <c r="G4" s="61"/>
      <c r="H4" s="61"/>
      <c r="I4" s="61"/>
      <c r="J4" s="6"/>
    </row>
    <row r="5" spans="1:10" x14ac:dyDescent="0.35">
      <c r="A5" s="61" t="s">
        <v>115</v>
      </c>
      <c r="B5" s="61"/>
      <c r="C5" s="61"/>
      <c r="D5" s="61"/>
      <c r="E5" s="61"/>
      <c r="F5" s="61"/>
      <c r="G5" s="61"/>
      <c r="H5" s="61"/>
      <c r="I5" s="61"/>
      <c r="J5" s="6"/>
    </row>
    <row r="6" spans="1:10" x14ac:dyDescent="0.35">
      <c r="A6" s="62" t="s">
        <v>17</v>
      </c>
      <c r="B6" s="62"/>
      <c r="C6" s="62"/>
      <c r="D6" s="62"/>
      <c r="E6" s="62"/>
      <c r="F6" s="62"/>
      <c r="G6" s="62"/>
      <c r="H6" s="62"/>
      <c r="I6" s="62"/>
      <c r="J6" s="7"/>
    </row>
    <row r="7" spans="1:10" x14ac:dyDescent="0.35">
      <c r="A7" s="63" t="s">
        <v>165</v>
      </c>
      <c r="B7" s="63"/>
      <c r="C7" s="63"/>
      <c r="D7" s="63"/>
      <c r="E7" s="63"/>
      <c r="F7" s="63"/>
      <c r="G7" s="63"/>
      <c r="H7" s="63"/>
      <c r="I7" s="63"/>
      <c r="J7" s="6"/>
    </row>
    <row r="8" spans="1:10" x14ac:dyDescent="0.35">
      <c r="A8" s="62"/>
      <c r="B8" s="62"/>
      <c r="C8" s="62"/>
      <c r="D8" s="62"/>
      <c r="E8" s="62"/>
      <c r="F8" s="62"/>
      <c r="G8" s="62"/>
      <c r="H8" s="62"/>
      <c r="I8" s="62"/>
      <c r="J8" s="7"/>
    </row>
    <row r="9" spans="1:10" x14ac:dyDescent="0.35">
      <c r="A9" s="21"/>
      <c r="B9" s="22"/>
      <c r="C9" s="22"/>
      <c r="D9" s="22"/>
      <c r="E9" s="22"/>
      <c r="F9" s="22"/>
      <c r="G9" s="23"/>
      <c r="H9" s="22"/>
      <c r="I9" s="22"/>
    </row>
    <row r="10" spans="1:10" x14ac:dyDescent="0.35">
      <c r="A10" s="21"/>
      <c r="B10" s="22"/>
      <c r="C10" s="22"/>
      <c r="D10" s="22"/>
      <c r="E10" s="22"/>
      <c r="F10" s="22"/>
      <c r="G10" s="23"/>
      <c r="H10" s="22"/>
      <c r="I10" s="22"/>
    </row>
    <row r="11" spans="1:10" x14ac:dyDescent="0.35">
      <c r="A11" s="64" t="s">
        <v>154</v>
      </c>
      <c r="B11" s="64"/>
      <c r="C11" s="64"/>
      <c r="D11" s="64"/>
      <c r="E11" s="64"/>
      <c r="F11" s="64"/>
      <c r="G11" s="64"/>
      <c r="H11" s="64"/>
      <c r="I11" s="64"/>
    </row>
    <row r="12" spans="1:10" x14ac:dyDescent="0.35">
      <c r="A12" s="64" t="s">
        <v>136</v>
      </c>
      <c r="B12" s="64"/>
      <c r="C12" s="64"/>
      <c r="D12" s="64"/>
      <c r="E12" s="64"/>
      <c r="F12" s="64"/>
      <c r="G12" s="64"/>
      <c r="H12" s="64"/>
      <c r="I12" s="64"/>
    </row>
    <row r="13" spans="1:10" x14ac:dyDescent="0.35">
      <c r="A13" s="21"/>
      <c r="B13" s="22"/>
      <c r="C13" s="22"/>
      <c r="D13" s="22"/>
      <c r="E13" s="22"/>
      <c r="F13" s="22"/>
      <c r="G13" s="23"/>
      <c r="H13" s="22"/>
      <c r="I13" s="22"/>
    </row>
    <row r="14" spans="1:10" x14ac:dyDescent="0.35">
      <c r="A14" s="57" t="s">
        <v>18</v>
      </c>
      <c r="B14" s="37" t="s">
        <v>19</v>
      </c>
      <c r="C14" s="37" t="s">
        <v>20</v>
      </c>
      <c r="D14" s="37" t="s">
        <v>21</v>
      </c>
      <c r="E14" s="37"/>
      <c r="F14" s="56" t="s">
        <v>145</v>
      </c>
      <c r="G14" s="56"/>
      <c r="H14" s="37" t="s">
        <v>22</v>
      </c>
      <c r="I14" s="56" t="s">
        <v>153</v>
      </c>
    </row>
    <row r="15" spans="1:10" ht="52.9" customHeight="1" x14ac:dyDescent="0.35">
      <c r="A15" s="57"/>
      <c r="B15" s="37"/>
      <c r="C15" s="37"/>
      <c r="D15" s="20" t="s">
        <v>23</v>
      </c>
      <c r="E15" s="20" t="s">
        <v>24</v>
      </c>
      <c r="F15" s="20" t="s">
        <v>25</v>
      </c>
      <c r="G15" s="24" t="s">
        <v>26</v>
      </c>
      <c r="H15" s="37"/>
      <c r="I15" s="56"/>
    </row>
    <row r="16" spans="1:10" x14ac:dyDescent="0.35">
      <c r="A16" s="25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6">
        <v>7</v>
      </c>
      <c r="H16" s="20">
        <v>8</v>
      </c>
      <c r="I16" s="20">
        <v>9</v>
      </c>
    </row>
    <row r="17" spans="1:9" ht="23.25" customHeight="1" x14ac:dyDescent="0.35">
      <c r="A17" s="33"/>
      <c r="B17" s="56" t="s">
        <v>41</v>
      </c>
      <c r="C17" s="37" t="s">
        <v>119</v>
      </c>
      <c r="D17" s="36" t="s">
        <v>27</v>
      </c>
      <c r="E17" s="36" t="s">
        <v>27</v>
      </c>
      <c r="F17" s="19" t="s">
        <v>2</v>
      </c>
      <c r="G17" s="17">
        <f>G18+G19+G20+G21+G22</f>
        <v>9535.7704900000008</v>
      </c>
      <c r="H17" s="37" t="s">
        <v>28</v>
      </c>
      <c r="I17" s="37" t="s">
        <v>28</v>
      </c>
    </row>
    <row r="18" spans="1:9" ht="45" x14ac:dyDescent="0.35">
      <c r="A18" s="33"/>
      <c r="B18" s="56"/>
      <c r="C18" s="37"/>
      <c r="D18" s="36"/>
      <c r="E18" s="36"/>
      <c r="F18" s="19" t="s">
        <v>29</v>
      </c>
      <c r="G18" s="17">
        <f>G24+G120+G138+G240+G264+G294+G342</f>
        <v>8817.8704899999993</v>
      </c>
      <c r="H18" s="37"/>
      <c r="I18" s="37"/>
    </row>
    <row r="19" spans="1:9" ht="106.5" customHeight="1" x14ac:dyDescent="0.35">
      <c r="A19" s="33"/>
      <c r="B19" s="56"/>
      <c r="C19" s="37"/>
      <c r="D19" s="36"/>
      <c r="E19" s="36"/>
      <c r="F19" s="19" t="s">
        <v>3</v>
      </c>
      <c r="G19" s="17">
        <f>G25+G121+G139+G241+G265+G295+G343</f>
        <v>265.60000000000002</v>
      </c>
      <c r="H19" s="37"/>
      <c r="I19" s="37"/>
    </row>
    <row r="20" spans="1:9" ht="100.5" customHeight="1" x14ac:dyDescent="0.35">
      <c r="A20" s="33"/>
      <c r="B20" s="56"/>
      <c r="C20" s="37"/>
      <c r="D20" s="36"/>
      <c r="E20" s="36"/>
      <c r="F20" s="19" t="s">
        <v>4</v>
      </c>
      <c r="G20" s="17">
        <f>G26+G122+G140+G242+G266+G296+G344</f>
        <v>300.69999999999993</v>
      </c>
      <c r="H20" s="37"/>
      <c r="I20" s="37"/>
    </row>
    <row r="21" spans="1:9" ht="98.25" customHeight="1" x14ac:dyDescent="0.35">
      <c r="A21" s="33"/>
      <c r="B21" s="56"/>
      <c r="C21" s="37"/>
      <c r="D21" s="36"/>
      <c r="E21" s="36"/>
      <c r="F21" s="19" t="s">
        <v>5</v>
      </c>
      <c r="G21" s="17">
        <f>G27+G123+G141+G243+G267+G297+G345</f>
        <v>151.6</v>
      </c>
      <c r="H21" s="37"/>
      <c r="I21" s="37"/>
    </row>
    <row r="22" spans="1:9" ht="102.75" customHeight="1" x14ac:dyDescent="0.35">
      <c r="A22" s="33"/>
      <c r="B22" s="56"/>
      <c r="C22" s="37"/>
      <c r="D22" s="36"/>
      <c r="E22" s="36"/>
      <c r="F22" s="19" t="s">
        <v>6</v>
      </c>
      <c r="G22" s="17">
        <f>G28+G124+G142+G244+G268+G298+G346</f>
        <v>0</v>
      </c>
      <c r="H22" s="37"/>
      <c r="I22" s="37"/>
    </row>
    <row r="23" spans="1:9" ht="30.4" customHeight="1" x14ac:dyDescent="0.35">
      <c r="A23" s="53">
        <v>1</v>
      </c>
      <c r="B23" s="55" t="s">
        <v>83</v>
      </c>
      <c r="C23" s="43" t="s">
        <v>119</v>
      </c>
      <c r="D23" s="36" t="s">
        <v>27</v>
      </c>
      <c r="E23" s="36" t="s">
        <v>27</v>
      </c>
      <c r="F23" s="19" t="s">
        <v>2</v>
      </c>
      <c r="G23" s="17">
        <f>G24+G25+G26+G27+G28</f>
        <v>5327.4686000000002</v>
      </c>
      <c r="H23" s="37" t="s">
        <v>28</v>
      </c>
      <c r="I23" s="37" t="s">
        <v>28</v>
      </c>
    </row>
    <row r="24" spans="1:9" x14ac:dyDescent="0.35">
      <c r="A24" s="53"/>
      <c r="B24" s="55"/>
      <c r="C24" s="43"/>
      <c r="D24" s="36"/>
      <c r="E24" s="36"/>
      <c r="F24" s="19" t="s">
        <v>7</v>
      </c>
      <c r="G24" s="17">
        <f>G30+G66+G78+G102+G108+G90</f>
        <v>5040.9288399999996</v>
      </c>
      <c r="H24" s="37"/>
      <c r="I24" s="37"/>
    </row>
    <row r="25" spans="1:9" x14ac:dyDescent="0.35">
      <c r="A25" s="53"/>
      <c r="B25" s="55"/>
      <c r="C25" s="43"/>
      <c r="D25" s="36"/>
      <c r="E25" s="36"/>
      <c r="F25" s="19" t="s">
        <v>8</v>
      </c>
      <c r="G25" s="17">
        <f t="shared" ref="G25:G28" si="0">G31+G67+G79+G103+G109+G91</f>
        <v>134.23975999999999</v>
      </c>
      <c r="H25" s="37"/>
      <c r="I25" s="37"/>
    </row>
    <row r="26" spans="1:9" x14ac:dyDescent="0.35">
      <c r="A26" s="53"/>
      <c r="B26" s="55"/>
      <c r="C26" s="43"/>
      <c r="D26" s="36"/>
      <c r="E26" s="36"/>
      <c r="F26" s="19" t="s">
        <v>9</v>
      </c>
      <c r="G26" s="17">
        <f t="shared" si="0"/>
        <v>0.7</v>
      </c>
      <c r="H26" s="37"/>
      <c r="I26" s="37"/>
    </row>
    <row r="27" spans="1:9" x14ac:dyDescent="0.35">
      <c r="A27" s="53"/>
      <c r="B27" s="55"/>
      <c r="C27" s="43"/>
      <c r="D27" s="36"/>
      <c r="E27" s="36"/>
      <c r="F27" s="19" t="s">
        <v>10</v>
      </c>
      <c r="G27" s="17">
        <f t="shared" si="0"/>
        <v>151.6</v>
      </c>
      <c r="H27" s="37"/>
      <c r="I27" s="37"/>
    </row>
    <row r="28" spans="1:9" x14ac:dyDescent="0.35">
      <c r="A28" s="53"/>
      <c r="B28" s="55"/>
      <c r="C28" s="43"/>
      <c r="D28" s="36"/>
      <c r="E28" s="36"/>
      <c r="F28" s="19" t="s">
        <v>11</v>
      </c>
      <c r="G28" s="17">
        <f t="shared" si="0"/>
        <v>0</v>
      </c>
      <c r="H28" s="37"/>
      <c r="I28" s="37"/>
    </row>
    <row r="29" spans="1:9" ht="31.5" customHeight="1" x14ac:dyDescent="0.35">
      <c r="A29" s="46" t="s">
        <v>32</v>
      </c>
      <c r="B29" s="40" t="s">
        <v>109</v>
      </c>
      <c r="C29" s="41" t="s">
        <v>119</v>
      </c>
      <c r="D29" s="48" t="s">
        <v>27</v>
      </c>
      <c r="E29" s="48" t="s">
        <v>27</v>
      </c>
      <c r="F29" s="15" t="s">
        <v>2</v>
      </c>
      <c r="G29" s="16">
        <f>G30+G31+G32+G33+G34</f>
        <v>3134.3745499999995</v>
      </c>
      <c r="H29" s="38" t="s">
        <v>135</v>
      </c>
      <c r="I29" s="37">
        <v>100</v>
      </c>
    </row>
    <row r="30" spans="1:9" x14ac:dyDescent="0.35">
      <c r="A30" s="46"/>
      <c r="B30" s="40"/>
      <c r="C30" s="41"/>
      <c r="D30" s="48"/>
      <c r="E30" s="48"/>
      <c r="F30" s="15" t="s">
        <v>7</v>
      </c>
      <c r="G30" s="16">
        <f>G36+G42+G48+G60+G54</f>
        <v>2847.8347899999999</v>
      </c>
      <c r="H30" s="38"/>
      <c r="I30" s="37"/>
    </row>
    <row r="31" spans="1:9" x14ac:dyDescent="0.35">
      <c r="A31" s="46"/>
      <c r="B31" s="40"/>
      <c r="C31" s="41"/>
      <c r="D31" s="48"/>
      <c r="E31" s="48"/>
      <c r="F31" s="15" t="s">
        <v>8</v>
      </c>
      <c r="G31" s="16">
        <f>G37+G61+G55</f>
        <v>134.23975999999999</v>
      </c>
      <c r="H31" s="38"/>
      <c r="I31" s="37"/>
    </row>
    <row r="32" spans="1:9" x14ac:dyDescent="0.35">
      <c r="A32" s="46"/>
      <c r="B32" s="40"/>
      <c r="C32" s="41"/>
      <c r="D32" s="48"/>
      <c r="E32" s="48"/>
      <c r="F32" s="15" t="s">
        <v>9</v>
      </c>
      <c r="G32" s="16">
        <f>G38+G62+G56</f>
        <v>0.7</v>
      </c>
      <c r="H32" s="38"/>
      <c r="I32" s="37"/>
    </row>
    <row r="33" spans="1:9" x14ac:dyDescent="0.35">
      <c r="A33" s="46"/>
      <c r="B33" s="40"/>
      <c r="C33" s="41"/>
      <c r="D33" s="48"/>
      <c r="E33" s="48"/>
      <c r="F33" s="15" t="s">
        <v>10</v>
      </c>
      <c r="G33" s="16">
        <f>G39+G63+G57</f>
        <v>151.6</v>
      </c>
      <c r="H33" s="38"/>
      <c r="I33" s="37"/>
    </row>
    <row r="34" spans="1:9" x14ac:dyDescent="0.35">
      <c r="A34" s="46"/>
      <c r="B34" s="40"/>
      <c r="C34" s="41"/>
      <c r="D34" s="48"/>
      <c r="E34" s="48"/>
      <c r="F34" s="15" t="s">
        <v>11</v>
      </c>
      <c r="G34" s="16">
        <f>G40+G64+G58</f>
        <v>0</v>
      </c>
      <c r="H34" s="38"/>
      <c r="I34" s="37"/>
    </row>
    <row r="35" spans="1:9" ht="23.65" customHeight="1" x14ac:dyDescent="0.35">
      <c r="A35" s="33" t="s">
        <v>85</v>
      </c>
      <c r="B35" s="49" t="s">
        <v>95</v>
      </c>
      <c r="C35" s="35" t="s">
        <v>119</v>
      </c>
      <c r="D35" s="36" t="s">
        <v>27</v>
      </c>
      <c r="E35" s="36" t="s">
        <v>27</v>
      </c>
      <c r="F35" s="13" t="s">
        <v>2</v>
      </c>
      <c r="G35" s="17">
        <f>G36+G37+G38+G39+G40</f>
        <v>2745.3054499999998</v>
      </c>
      <c r="H35" s="37" t="s">
        <v>76</v>
      </c>
      <c r="I35" s="37">
        <v>100</v>
      </c>
    </row>
    <row r="36" spans="1:9" x14ac:dyDescent="0.35">
      <c r="A36" s="33"/>
      <c r="B36" s="49"/>
      <c r="C36" s="35"/>
      <c r="D36" s="36"/>
      <c r="E36" s="36"/>
      <c r="F36" s="13" t="s">
        <v>7</v>
      </c>
      <c r="G36" s="14">
        <v>2611.0656899999999</v>
      </c>
      <c r="H36" s="37"/>
      <c r="I36" s="37"/>
    </row>
    <row r="37" spans="1:9" x14ac:dyDescent="0.35">
      <c r="A37" s="33"/>
      <c r="B37" s="49"/>
      <c r="C37" s="35"/>
      <c r="D37" s="36"/>
      <c r="E37" s="36"/>
      <c r="F37" s="13" t="s">
        <v>8</v>
      </c>
      <c r="G37" s="14">
        <v>134.23975999999999</v>
      </c>
      <c r="H37" s="37"/>
      <c r="I37" s="37"/>
    </row>
    <row r="38" spans="1:9" x14ac:dyDescent="0.35">
      <c r="A38" s="33"/>
      <c r="B38" s="49"/>
      <c r="C38" s="35"/>
      <c r="D38" s="36"/>
      <c r="E38" s="36"/>
      <c r="F38" s="13" t="s">
        <v>9</v>
      </c>
      <c r="G38" s="14">
        <v>0</v>
      </c>
      <c r="H38" s="37"/>
      <c r="I38" s="37"/>
    </row>
    <row r="39" spans="1:9" x14ac:dyDescent="0.35">
      <c r="A39" s="33"/>
      <c r="B39" s="49"/>
      <c r="C39" s="35"/>
      <c r="D39" s="36"/>
      <c r="E39" s="36"/>
      <c r="F39" s="13" t="s">
        <v>10</v>
      </c>
      <c r="G39" s="14">
        <v>0</v>
      </c>
      <c r="H39" s="37"/>
      <c r="I39" s="37"/>
    </row>
    <row r="40" spans="1:9" x14ac:dyDescent="0.35">
      <c r="A40" s="33"/>
      <c r="B40" s="49"/>
      <c r="C40" s="35"/>
      <c r="D40" s="36"/>
      <c r="E40" s="36"/>
      <c r="F40" s="13" t="s">
        <v>11</v>
      </c>
      <c r="G40" s="14">
        <v>0</v>
      </c>
      <c r="H40" s="37"/>
      <c r="I40" s="37"/>
    </row>
    <row r="41" spans="1:9" x14ac:dyDescent="0.35">
      <c r="A41" s="33" t="s">
        <v>35</v>
      </c>
      <c r="B41" s="34" t="s">
        <v>97</v>
      </c>
      <c r="C41" s="35" t="s">
        <v>119</v>
      </c>
      <c r="D41" s="36" t="s">
        <v>27</v>
      </c>
      <c r="E41" s="36" t="s">
        <v>27</v>
      </c>
      <c r="F41" s="13" t="s">
        <v>2</v>
      </c>
      <c r="G41" s="17">
        <f>G42+G43+G44+G45+G46</f>
        <v>206.33053000000001</v>
      </c>
      <c r="H41" s="37" t="s">
        <v>77</v>
      </c>
      <c r="I41" s="37">
        <v>100</v>
      </c>
    </row>
    <row r="42" spans="1:9" x14ac:dyDescent="0.35">
      <c r="A42" s="33"/>
      <c r="B42" s="34"/>
      <c r="C42" s="35"/>
      <c r="D42" s="36"/>
      <c r="E42" s="36"/>
      <c r="F42" s="13" t="s">
        <v>7</v>
      </c>
      <c r="G42" s="14">
        <v>206.33053000000001</v>
      </c>
      <c r="H42" s="37"/>
      <c r="I42" s="37"/>
    </row>
    <row r="43" spans="1:9" x14ac:dyDescent="0.35">
      <c r="A43" s="33"/>
      <c r="B43" s="34"/>
      <c r="C43" s="35"/>
      <c r="D43" s="36"/>
      <c r="E43" s="36"/>
      <c r="F43" s="13" t="s">
        <v>8</v>
      </c>
      <c r="G43" s="14">
        <v>0</v>
      </c>
      <c r="H43" s="37"/>
      <c r="I43" s="37"/>
    </row>
    <row r="44" spans="1:9" x14ac:dyDescent="0.35">
      <c r="A44" s="33"/>
      <c r="B44" s="34"/>
      <c r="C44" s="35"/>
      <c r="D44" s="36"/>
      <c r="E44" s="36"/>
      <c r="F44" s="13" t="s">
        <v>9</v>
      </c>
      <c r="G44" s="14">
        <v>0</v>
      </c>
      <c r="H44" s="37"/>
      <c r="I44" s="37"/>
    </row>
    <row r="45" spans="1:9" x14ac:dyDescent="0.35">
      <c r="A45" s="33"/>
      <c r="B45" s="34"/>
      <c r="C45" s="35"/>
      <c r="D45" s="36"/>
      <c r="E45" s="36"/>
      <c r="F45" s="13" t="s">
        <v>10</v>
      </c>
      <c r="G45" s="14">
        <v>0</v>
      </c>
      <c r="H45" s="37"/>
      <c r="I45" s="37"/>
    </row>
    <row r="46" spans="1:9" x14ac:dyDescent="0.35">
      <c r="A46" s="33"/>
      <c r="B46" s="34"/>
      <c r="C46" s="35"/>
      <c r="D46" s="36"/>
      <c r="E46" s="36"/>
      <c r="F46" s="13" t="s">
        <v>11</v>
      </c>
      <c r="G46" s="14">
        <v>0</v>
      </c>
      <c r="H46" s="37"/>
      <c r="I46" s="37"/>
    </row>
    <row r="47" spans="1:9" x14ac:dyDescent="0.35">
      <c r="A47" s="33" t="s">
        <v>34</v>
      </c>
      <c r="B47" s="34" t="s">
        <v>98</v>
      </c>
      <c r="C47" s="35" t="s">
        <v>119</v>
      </c>
      <c r="D47" s="36" t="s">
        <v>27</v>
      </c>
      <c r="E47" s="36" t="s">
        <v>27</v>
      </c>
      <c r="F47" s="13" t="s">
        <v>2</v>
      </c>
      <c r="G47" s="17">
        <f>G48+G49+G50+G51+G52</f>
        <v>30.438569999999999</v>
      </c>
      <c r="H47" s="37" t="s">
        <v>77</v>
      </c>
      <c r="I47" s="37">
        <v>100</v>
      </c>
    </row>
    <row r="48" spans="1:9" x14ac:dyDescent="0.35">
      <c r="A48" s="33"/>
      <c r="B48" s="34"/>
      <c r="C48" s="35"/>
      <c r="D48" s="36"/>
      <c r="E48" s="36"/>
      <c r="F48" s="13" t="s">
        <v>7</v>
      </c>
      <c r="G48" s="14">
        <v>30.438569999999999</v>
      </c>
      <c r="H48" s="37"/>
      <c r="I48" s="37"/>
    </row>
    <row r="49" spans="1:9" x14ac:dyDescent="0.35">
      <c r="A49" s="33"/>
      <c r="B49" s="34"/>
      <c r="C49" s="35"/>
      <c r="D49" s="36"/>
      <c r="E49" s="36"/>
      <c r="F49" s="13" t="s">
        <v>8</v>
      </c>
      <c r="G49" s="14">
        <v>0</v>
      </c>
      <c r="H49" s="37"/>
      <c r="I49" s="37"/>
    </row>
    <row r="50" spans="1:9" x14ac:dyDescent="0.35">
      <c r="A50" s="33"/>
      <c r="B50" s="34"/>
      <c r="C50" s="35"/>
      <c r="D50" s="36"/>
      <c r="E50" s="36"/>
      <c r="F50" s="13" t="s">
        <v>9</v>
      </c>
      <c r="G50" s="14">
        <v>0</v>
      </c>
      <c r="H50" s="37"/>
      <c r="I50" s="37"/>
    </row>
    <row r="51" spans="1:9" x14ac:dyDescent="0.35">
      <c r="A51" s="33"/>
      <c r="B51" s="34"/>
      <c r="C51" s="35"/>
      <c r="D51" s="36"/>
      <c r="E51" s="36"/>
      <c r="F51" s="13" t="s">
        <v>10</v>
      </c>
      <c r="G51" s="14">
        <v>0</v>
      </c>
      <c r="H51" s="37"/>
      <c r="I51" s="37"/>
    </row>
    <row r="52" spans="1:9" x14ac:dyDescent="0.35">
      <c r="A52" s="33"/>
      <c r="B52" s="34"/>
      <c r="C52" s="35"/>
      <c r="D52" s="36"/>
      <c r="E52" s="36"/>
      <c r="F52" s="13" t="s">
        <v>11</v>
      </c>
      <c r="G52" s="14">
        <v>0</v>
      </c>
      <c r="H52" s="37"/>
      <c r="I52" s="37"/>
    </row>
    <row r="53" spans="1:9" x14ac:dyDescent="0.35">
      <c r="A53" s="33" t="s">
        <v>96</v>
      </c>
      <c r="B53" s="49" t="s">
        <v>43</v>
      </c>
      <c r="C53" s="35" t="s">
        <v>119</v>
      </c>
      <c r="D53" s="36" t="s">
        <v>27</v>
      </c>
      <c r="E53" s="36" t="s">
        <v>27</v>
      </c>
      <c r="F53" s="13" t="s">
        <v>2</v>
      </c>
      <c r="G53" s="17">
        <f>G54+G55+G56+G57+G58</f>
        <v>151.6</v>
      </c>
      <c r="H53" s="37" t="s">
        <v>77</v>
      </c>
      <c r="I53" s="37">
        <v>100</v>
      </c>
    </row>
    <row r="54" spans="1:9" x14ac:dyDescent="0.35">
      <c r="A54" s="33"/>
      <c r="B54" s="49"/>
      <c r="C54" s="35"/>
      <c r="D54" s="36"/>
      <c r="E54" s="36"/>
      <c r="F54" s="13" t="s">
        <v>7</v>
      </c>
      <c r="G54" s="14">
        <v>0</v>
      </c>
      <c r="H54" s="37"/>
      <c r="I54" s="37"/>
    </row>
    <row r="55" spans="1:9" x14ac:dyDescent="0.35">
      <c r="A55" s="33"/>
      <c r="B55" s="49"/>
      <c r="C55" s="35"/>
      <c r="D55" s="36"/>
      <c r="E55" s="36"/>
      <c r="F55" s="13" t="s">
        <v>8</v>
      </c>
      <c r="G55" s="14">
        <v>0</v>
      </c>
      <c r="H55" s="37"/>
      <c r="I55" s="37"/>
    </row>
    <row r="56" spans="1:9" x14ac:dyDescent="0.35">
      <c r="A56" s="33"/>
      <c r="B56" s="49"/>
      <c r="C56" s="35"/>
      <c r="D56" s="36"/>
      <c r="E56" s="36"/>
      <c r="F56" s="13" t="s">
        <v>9</v>
      </c>
      <c r="G56" s="14">
        <v>0</v>
      </c>
      <c r="H56" s="37"/>
      <c r="I56" s="37"/>
    </row>
    <row r="57" spans="1:9" x14ac:dyDescent="0.35">
      <c r="A57" s="33"/>
      <c r="B57" s="49"/>
      <c r="C57" s="35"/>
      <c r="D57" s="36"/>
      <c r="E57" s="36"/>
      <c r="F57" s="13" t="s">
        <v>10</v>
      </c>
      <c r="G57" s="14">
        <v>151.6</v>
      </c>
      <c r="H57" s="37"/>
      <c r="I57" s="37"/>
    </row>
    <row r="58" spans="1:9" x14ac:dyDescent="0.35">
      <c r="A58" s="33"/>
      <c r="B58" s="49"/>
      <c r="C58" s="35"/>
      <c r="D58" s="36"/>
      <c r="E58" s="36"/>
      <c r="F58" s="13" t="s">
        <v>11</v>
      </c>
      <c r="G58" s="14">
        <v>0</v>
      </c>
      <c r="H58" s="37"/>
      <c r="I58" s="37"/>
    </row>
    <row r="59" spans="1:9" ht="23.65" customHeight="1" x14ac:dyDescent="0.35">
      <c r="A59" s="33" t="s">
        <v>99</v>
      </c>
      <c r="B59" s="34" t="s">
        <v>42</v>
      </c>
      <c r="C59" s="35" t="s">
        <v>119</v>
      </c>
      <c r="D59" s="36" t="s">
        <v>27</v>
      </c>
      <c r="E59" s="36" t="s">
        <v>27</v>
      </c>
      <c r="F59" s="13" t="s">
        <v>2</v>
      </c>
      <c r="G59" s="17">
        <f>G60+G61+G62+G63+G64</f>
        <v>0.7</v>
      </c>
      <c r="H59" s="37" t="s">
        <v>77</v>
      </c>
      <c r="I59" s="37">
        <v>100</v>
      </c>
    </row>
    <row r="60" spans="1:9" x14ac:dyDescent="0.35">
      <c r="A60" s="33"/>
      <c r="B60" s="34"/>
      <c r="C60" s="35"/>
      <c r="D60" s="36"/>
      <c r="E60" s="36"/>
      <c r="F60" s="13" t="s">
        <v>7</v>
      </c>
      <c r="G60" s="14">
        <v>0</v>
      </c>
      <c r="H60" s="37"/>
      <c r="I60" s="37"/>
    </row>
    <row r="61" spans="1:9" x14ac:dyDescent="0.35">
      <c r="A61" s="33"/>
      <c r="B61" s="34"/>
      <c r="C61" s="35"/>
      <c r="D61" s="36"/>
      <c r="E61" s="36"/>
      <c r="F61" s="13" t="s">
        <v>8</v>
      </c>
      <c r="G61" s="14">
        <v>0</v>
      </c>
      <c r="H61" s="37"/>
      <c r="I61" s="37"/>
    </row>
    <row r="62" spans="1:9" x14ac:dyDescent="0.35">
      <c r="A62" s="33"/>
      <c r="B62" s="34"/>
      <c r="C62" s="35"/>
      <c r="D62" s="36"/>
      <c r="E62" s="36"/>
      <c r="F62" s="13" t="s">
        <v>9</v>
      </c>
      <c r="G62" s="14">
        <v>0.7</v>
      </c>
      <c r="H62" s="37"/>
      <c r="I62" s="37"/>
    </row>
    <row r="63" spans="1:9" x14ac:dyDescent="0.35">
      <c r="A63" s="33"/>
      <c r="B63" s="34"/>
      <c r="C63" s="35"/>
      <c r="D63" s="36"/>
      <c r="E63" s="36"/>
      <c r="F63" s="13" t="s">
        <v>10</v>
      </c>
      <c r="G63" s="14">
        <v>0</v>
      </c>
      <c r="H63" s="37"/>
      <c r="I63" s="37"/>
    </row>
    <row r="64" spans="1:9" x14ac:dyDescent="0.35">
      <c r="A64" s="33"/>
      <c r="B64" s="34"/>
      <c r="C64" s="35"/>
      <c r="D64" s="36"/>
      <c r="E64" s="36"/>
      <c r="F64" s="13" t="s">
        <v>11</v>
      </c>
      <c r="G64" s="14">
        <v>0</v>
      </c>
      <c r="H64" s="37"/>
      <c r="I64" s="37"/>
    </row>
    <row r="65" spans="1:9" x14ac:dyDescent="0.35">
      <c r="A65" s="46" t="s">
        <v>56</v>
      </c>
      <c r="B65" s="47" t="s">
        <v>44</v>
      </c>
      <c r="C65" s="41" t="s">
        <v>119</v>
      </c>
      <c r="D65" s="48" t="s">
        <v>27</v>
      </c>
      <c r="E65" s="48" t="s">
        <v>27</v>
      </c>
      <c r="F65" s="15" t="s">
        <v>2</v>
      </c>
      <c r="G65" s="16">
        <f>G71</f>
        <v>2</v>
      </c>
      <c r="H65" s="37" t="s">
        <v>76</v>
      </c>
      <c r="I65" s="37">
        <v>100</v>
      </c>
    </row>
    <row r="66" spans="1:9" x14ac:dyDescent="0.35">
      <c r="A66" s="46"/>
      <c r="B66" s="47"/>
      <c r="C66" s="41"/>
      <c r="D66" s="48"/>
      <c r="E66" s="48"/>
      <c r="F66" s="15" t="s">
        <v>7</v>
      </c>
      <c r="G66" s="16">
        <f t="shared" ref="G66:G70" si="1">G72</f>
        <v>2</v>
      </c>
      <c r="H66" s="37"/>
      <c r="I66" s="37"/>
    </row>
    <row r="67" spans="1:9" x14ac:dyDescent="0.35">
      <c r="A67" s="46"/>
      <c r="B67" s="47"/>
      <c r="C67" s="41"/>
      <c r="D67" s="48"/>
      <c r="E67" s="48"/>
      <c r="F67" s="15" t="s">
        <v>8</v>
      </c>
      <c r="G67" s="16">
        <f t="shared" si="1"/>
        <v>0</v>
      </c>
      <c r="H67" s="37"/>
      <c r="I67" s="37"/>
    </row>
    <row r="68" spans="1:9" x14ac:dyDescent="0.35">
      <c r="A68" s="46"/>
      <c r="B68" s="47"/>
      <c r="C68" s="41"/>
      <c r="D68" s="48"/>
      <c r="E68" s="48"/>
      <c r="F68" s="15" t="s">
        <v>9</v>
      </c>
      <c r="G68" s="16">
        <f t="shared" si="1"/>
        <v>0</v>
      </c>
      <c r="H68" s="37"/>
      <c r="I68" s="37"/>
    </row>
    <row r="69" spans="1:9" x14ac:dyDescent="0.35">
      <c r="A69" s="46"/>
      <c r="B69" s="47"/>
      <c r="C69" s="41"/>
      <c r="D69" s="48"/>
      <c r="E69" s="48"/>
      <c r="F69" s="15" t="s">
        <v>10</v>
      </c>
      <c r="G69" s="16">
        <f t="shared" si="1"/>
        <v>0</v>
      </c>
      <c r="H69" s="37"/>
      <c r="I69" s="37"/>
    </row>
    <row r="70" spans="1:9" x14ac:dyDescent="0.35">
      <c r="A70" s="46"/>
      <c r="B70" s="47"/>
      <c r="C70" s="41"/>
      <c r="D70" s="48"/>
      <c r="E70" s="48"/>
      <c r="F70" s="15" t="s">
        <v>11</v>
      </c>
      <c r="G70" s="16">
        <f t="shared" si="1"/>
        <v>0</v>
      </c>
      <c r="H70" s="37"/>
      <c r="I70" s="37"/>
    </row>
    <row r="71" spans="1:9" ht="23.65" customHeight="1" x14ac:dyDescent="0.35">
      <c r="A71" s="33" t="s">
        <v>86</v>
      </c>
      <c r="B71" s="49" t="s">
        <v>47</v>
      </c>
      <c r="C71" s="35" t="s">
        <v>119</v>
      </c>
      <c r="D71" s="36" t="s">
        <v>27</v>
      </c>
      <c r="E71" s="36" t="s">
        <v>27</v>
      </c>
      <c r="F71" s="13" t="s">
        <v>2</v>
      </c>
      <c r="G71" s="17">
        <f>G72+G73+G74+G75+G76</f>
        <v>2</v>
      </c>
      <c r="H71" s="37" t="s">
        <v>76</v>
      </c>
      <c r="I71" s="37">
        <v>100</v>
      </c>
    </row>
    <row r="72" spans="1:9" x14ac:dyDescent="0.35">
      <c r="A72" s="33"/>
      <c r="B72" s="49"/>
      <c r="C72" s="35"/>
      <c r="D72" s="36"/>
      <c r="E72" s="36"/>
      <c r="F72" s="13" t="s">
        <v>7</v>
      </c>
      <c r="G72" s="14">
        <v>2</v>
      </c>
      <c r="H72" s="37"/>
      <c r="I72" s="37"/>
    </row>
    <row r="73" spans="1:9" x14ac:dyDescent="0.35">
      <c r="A73" s="33"/>
      <c r="B73" s="49"/>
      <c r="C73" s="35"/>
      <c r="D73" s="36"/>
      <c r="E73" s="36"/>
      <c r="F73" s="13" t="s">
        <v>8</v>
      </c>
      <c r="G73" s="14">
        <v>0</v>
      </c>
      <c r="H73" s="37"/>
      <c r="I73" s="37"/>
    </row>
    <row r="74" spans="1:9" x14ac:dyDescent="0.35">
      <c r="A74" s="33"/>
      <c r="B74" s="49"/>
      <c r="C74" s="35"/>
      <c r="D74" s="36"/>
      <c r="E74" s="36"/>
      <c r="F74" s="13" t="s">
        <v>9</v>
      </c>
      <c r="G74" s="14">
        <v>0</v>
      </c>
      <c r="H74" s="37"/>
      <c r="I74" s="37"/>
    </row>
    <row r="75" spans="1:9" x14ac:dyDescent="0.35">
      <c r="A75" s="33"/>
      <c r="B75" s="49"/>
      <c r="C75" s="35"/>
      <c r="D75" s="36"/>
      <c r="E75" s="36"/>
      <c r="F75" s="13" t="s">
        <v>10</v>
      </c>
      <c r="G75" s="14">
        <v>0</v>
      </c>
      <c r="H75" s="37"/>
      <c r="I75" s="37"/>
    </row>
    <row r="76" spans="1:9" x14ac:dyDescent="0.35">
      <c r="A76" s="33"/>
      <c r="B76" s="49"/>
      <c r="C76" s="35"/>
      <c r="D76" s="36"/>
      <c r="E76" s="36"/>
      <c r="F76" s="13" t="s">
        <v>11</v>
      </c>
      <c r="G76" s="14">
        <v>0</v>
      </c>
      <c r="H76" s="37"/>
      <c r="I76" s="37"/>
    </row>
    <row r="77" spans="1:9" x14ac:dyDescent="0.35">
      <c r="A77" s="46" t="s">
        <v>57</v>
      </c>
      <c r="B77" s="47" t="s">
        <v>91</v>
      </c>
      <c r="C77" s="41" t="s">
        <v>119</v>
      </c>
      <c r="D77" s="48" t="s">
        <v>27</v>
      </c>
      <c r="E77" s="48" t="s">
        <v>27</v>
      </c>
      <c r="F77" s="15" t="s">
        <v>2</v>
      </c>
      <c r="G77" s="16">
        <f>G83</f>
        <v>170.34299999999999</v>
      </c>
      <c r="H77" s="37" t="s">
        <v>76</v>
      </c>
      <c r="I77" s="37">
        <v>100</v>
      </c>
    </row>
    <row r="78" spans="1:9" x14ac:dyDescent="0.35">
      <c r="A78" s="46"/>
      <c r="B78" s="47"/>
      <c r="C78" s="41"/>
      <c r="D78" s="48"/>
      <c r="E78" s="48"/>
      <c r="F78" s="15" t="s">
        <v>7</v>
      </c>
      <c r="G78" s="16">
        <f t="shared" ref="G78:G82" si="2">G84</f>
        <v>170.34299999999999</v>
      </c>
      <c r="H78" s="37"/>
      <c r="I78" s="37"/>
    </row>
    <row r="79" spans="1:9" x14ac:dyDescent="0.35">
      <c r="A79" s="46"/>
      <c r="B79" s="47"/>
      <c r="C79" s="41"/>
      <c r="D79" s="48"/>
      <c r="E79" s="48"/>
      <c r="F79" s="15" t="s">
        <v>8</v>
      </c>
      <c r="G79" s="16">
        <f t="shared" si="2"/>
        <v>0</v>
      </c>
      <c r="H79" s="37"/>
      <c r="I79" s="37"/>
    </row>
    <row r="80" spans="1:9" x14ac:dyDescent="0.35">
      <c r="A80" s="46"/>
      <c r="B80" s="47"/>
      <c r="C80" s="41"/>
      <c r="D80" s="48"/>
      <c r="E80" s="48"/>
      <c r="F80" s="15" t="s">
        <v>9</v>
      </c>
      <c r="G80" s="16">
        <f t="shared" si="2"/>
        <v>0</v>
      </c>
      <c r="H80" s="37"/>
      <c r="I80" s="37"/>
    </row>
    <row r="81" spans="1:9" x14ac:dyDescent="0.35">
      <c r="A81" s="46"/>
      <c r="B81" s="47"/>
      <c r="C81" s="41"/>
      <c r="D81" s="48"/>
      <c r="E81" s="48"/>
      <c r="F81" s="15" t="s">
        <v>10</v>
      </c>
      <c r="G81" s="16">
        <f t="shared" si="2"/>
        <v>0</v>
      </c>
      <c r="H81" s="37"/>
      <c r="I81" s="37"/>
    </row>
    <row r="82" spans="1:9" x14ac:dyDescent="0.35">
      <c r="A82" s="46"/>
      <c r="B82" s="47"/>
      <c r="C82" s="41"/>
      <c r="D82" s="48"/>
      <c r="E82" s="48"/>
      <c r="F82" s="15" t="s">
        <v>11</v>
      </c>
      <c r="G82" s="16">
        <f t="shared" si="2"/>
        <v>0</v>
      </c>
      <c r="H82" s="37"/>
      <c r="I82" s="37"/>
    </row>
    <row r="83" spans="1:9" ht="22.9" customHeight="1" x14ac:dyDescent="0.35">
      <c r="A83" s="33" t="s">
        <v>40</v>
      </c>
      <c r="B83" s="49" t="s">
        <v>92</v>
      </c>
      <c r="C83" s="35" t="s">
        <v>119</v>
      </c>
      <c r="D83" s="36" t="s">
        <v>27</v>
      </c>
      <c r="E83" s="36" t="s">
        <v>27</v>
      </c>
      <c r="F83" s="13" t="s">
        <v>2</v>
      </c>
      <c r="G83" s="17">
        <f>G84+G85+G86+G87+G88</f>
        <v>170.34299999999999</v>
      </c>
      <c r="H83" s="37" t="s">
        <v>76</v>
      </c>
      <c r="I83" s="37">
        <v>100</v>
      </c>
    </row>
    <row r="84" spans="1:9" x14ac:dyDescent="0.35">
      <c r="A84" s="33"/>
      <c r="B84" s="49"/>
      <c r="C84" s="35"/>
      <c r="D84" s="36"/>
      <c r="E84" s="36"/>
      <c r="F84" s="13" t="s">
        <v>7</v>
      </c>
      <c r="G84" s="14">
        <v>170.34299999999999</v>
      </c>
      <c r="H84" s="37"/>
      <c r="I84" s="37"/>
    </row>
    <row r="85" spans="1:9" x14ac:dyDescent="0.35">
      <c r="A85" s="33"/>
      <c r="B85" s="49"/>
      <c r="C85" s="35"/>
      <c r="D85" s="36"/>
      <c r="E85" s="36"/>
      <c r="F85" s="13" t="s">
        <v>8</v>
      </c>
      <c r="G85" s="14">
        <v>0</v>
      </c>
      <c r="H85" s="37"/>
      <c r="I85" s="37"/>
    </row>
    <row r="86" spans="1:9" x14ac:dyDescent="0.35">
      <c r="A86" s="33"/>
      <c r="B86" s="49"/>
      <c r="C86" s="35"/>
      <c r="D86" s="36"/>
      <c r="E86" s="36"/>
      <c r="F86" s="13" t="s">
        <v>9</v>
      </c>
      <c r="G86" s="14">
        <v>0</v>
      </c>
      <c r="H86" s="37"/>
      <c r="I86" s="37"/>
    </row>
    <row r="87" spans="1:9" x14ac:dyDescent="0.35">
      <c r="A87" s="33"/>
      <c r="B87" s="49"/>
      <c r="C87" s="35"/>
      <c r="D87" s="36"/>
      <c r="E87" s="36"/>
      <c r="F87" s="13" t="s">
        <v>10</v>
      </c>
      <c r="G87" s="14">
        <v>0</v>
      </c>
      <c r="H87" s="37"/>
      <c r="I87" s="37"/>
    </row>
    <row r="88" spans="1:9" x14ac:dyDescent="0.35">
      <c r="A88" s="33"/>
      <c r="B88" s="49"/>
      <c r="C88" s="35"/>
      <c r="D88" s="36"/>
      <c r="E88" s="36"/>
      <c r="F88" s="13" t="s">
        <v>11</v>
      </c>
      <c r="G88" s="14">
        <v>0</v>
      </c>
      <c r="H88" s="37"/>
      <c r="I88" s="37"/>
    </row>
    <row r="89" spans="1:9" x14ac:dyDescent="0.35">
      <c r="A89" s="46" t="s">
        <v>58</v>
      </c>
      <c r="B89" s="47" t="s">
        <v>100</v>
      </c>
      <c r="C89" s="41" t="s">
        <v>119</v>
      </c>
      <c r="D89" s="48" t="s">
        <v>27</v>
      </c>
      <c r="E89" s="48" t="s">
        <v>27</v>
      </c>
      <c r="F89" s="15" t="s">
        <v>2</v>
      </c>
      <c r="G89" s="16">
        <f>G95</f>
        <v>0</v>
      </c>
      <c r="H89" s="37" t="s">
        <v>76</v>
      </c>
      <c r="I89" s="37">
        <v>100</v>
      </c>
    </row>
    <row r="90" spans="1:9" x14ac:dyDescent="0.35">
      <c r="A90" s="46"/>
      <c r="B90" s="47"/>
      <c r="C90" s="41"/>
      <c r="D90" s="48"/>
      <c r="E90" s="48"/>
      <c r="F90" s="15" t="s">
        <v>7</v>
      </c>
      <c r="G90" s="16">
        <f t="shared" ref="G90:G94" si="3">G96</f>
        <v>0</v>
      </c>
      <c r="H90" s="37"/>
      <c r="I90" s="37"/>
    </row>
    <row r="91" spans="1:9" x14ac:dyDescent="0.35">
      <c r="A91" s="46"/>
      <c r="B91" s="47"/>
      <c r="C91" s="41"/>
      <c r="D91" s="48"/>
      <c r="E91" s="48"/>
      <c r="F91" s="15" t="s">
        <v>8</v>
      </c>
      <c r="G91" s="16">
        <f t="shared" si="3"/>
        <v>0</v>
      </c>
      <c r="H91" s="37"/>
      <c r="I91" s="37"/>
    </row>
    <row r="92" spans="1:9" x14ac:dyDescent="0.35">
      <c r="A92" s="46"/>
      <c r="B92" s="47"/>
      <c r="C92" s="41"/>
      <c r="D92" s="48"/>
      <c r="E92" s="48"/>
      <c r="F92" s="15" t="s">
        <v>9</v>
      </c>
      <c r="G92" s="16">
        <f t="shared" si="3"/>
        <v>0</v>
      </c>
      <c r="H92" s="37"/>
      <c r="I92" s="37"/>
    </row>
    <row r="93" spans="1:9" x14ac:dyDescent="0.35">
      <c r="A93" s="46"/>
      <c r="B93" s="47"/>
      <c r="C93" s="41"/>
      <c r="D93" s="48"/>
      <c r="E93" s="48"/>
      <c r="F93" s="15" t="s">
        <v>10</v>
      </c>
      <c r="G93" s="16">
        <f t="shared" si="3"/>
        <v>0</v>
      </c>
      <c r="H93" s="37"/>
      <c r="I93" s="37"/>
    </row>
    <row r="94" spans="1:9" x14ac:dyDescent="0.35">
      <c r="A94" s="46"/>
      <c r="B94" s="47"/>
      <c r="C94" s="41"/>
      <c r="D94" s="48"/>
      <c r="E94" s="48"/>
      <c r="F94" s="15" t="s">
        <v>11</v>
      </c>
      <c r="G94" s="16">
        <f t="shared" si="3"/>
        <v>0</v>
      </c>
      <c r="H94" s="37"/>
      <c r="I94" s="37"/>
    </row>
    <row r="95" spans="1:9" x14ac:dyDescent="0.35">
      <c r="A95" s="33" t="s">
        <v>59</v>
      </c>
      <c r="B95" s="49" t="s">
        <v>101</v>
      </c>
      <c r="C95" s="35" t="s">
        <v>119</v>
      </c>
      <c r="D95" s="36" t="s">
        <v>27</v>
      </c>
      <c r="E95" s="36" t="s">
        <v>27</v>
      </c>
      <c r="F95" s="13" t="s">
        <v>2</v>
      </c>
      <c r="G95" s="14">
        <f>G96+G97+G98+G99+G100</f>
        <v>0</v>
      </c>
      <c r="H95" s="37" t="s">
        <v>76</v>
      </c>
      <c r="I95" s="37">
        <v>100</v>
      </c>
    </row>
    <row r="96" spans="1:9" x14ac:dyDescent="0.35">
      <c r="A96" s="33"/>
      <c r="B96" s="49"/>
      <c r="C96" s="35"/>
      <c r="D96" s="36"/>
      <c r="E96" s="36"/>
      <c r="F96" s="13" t="s">
        <v>7</v>
      </c>
      <c r="G96" s="14">
        <v>0</v>
      </c>
      <c r="H96" s="37"/>
      <c r="I96" s="37"/>
    </row>
    <row r="97" spans="1:9" x14ac:dyDescent="0.35">
      <c r="A97" s="33"/>
      <c r="B97" s="49"/>
      <c r="C97" s="35"/>
      <c r="D97" s="36"/>
      <c r="E97" s="36"/>
      <c r="F97" s="13" t="s">
        <v>8</v>
      </c>
      <c r="G97" s="14">
        <v>0</v>
      </c>
      <c r="H97" s="37"/>
      <c r="I97" s="37"/>
    </row>
    <row r="98" spans="1:9" x14ac:dyDescent="0.35">
      <c r="A98" s="33"/>
      <c r="B98" s="49"/>
      <c r="C98" s="35"/>
      <c r="D98" s="36"/>
      <c r="E98" s="36"/>
      <c r="F98" s="13" t="s">
        <v>9</v>
      </c>
      <c r="G98" s="14">
        <v>0</v>
      </c>
      <c r="H98" s="37"/>
      <c r="I98" s="37"/>
    </row>
    <row r="99" spans="1:9" x14ac:dyDescent="0.35">
      <c r="A99" s="33"/>
      <c r="B99" s="49"/>
      <c r="C99" s="35"/>
      <c r="D99" s="36"/>
      <c r="E99" s="36"/>
      <c r="F99" s="13" t="s">
        <v>10</v>
      </c>
      <c r="G99" s="14">
        <v>0</v>
      </c>
      <c r="H99" s="37"/>
      <c r="I99" s="37"/>
    </row>
    <row r="100" spans="1:9" x14ac:dyDescent="0.35">
      <c r="A100" s="33"/>
      <c r="B100" s="49"/>
      <c r="C100" s="35"/>
      <c r="D100" s="36"/>
      <c r="E100" s="36"/>
      <c r="F100" s="13" t="s">
        <v>11</v>
      </c>
      <c r="G100" s="14">
        <v>0</v>
      </c>
      <c r="H100" s="37"/>
      <c r="I100" s="37"/>
    </row>
    <row r="101" spans="1:9" ht="23.65" customHeight="1" x14ac:dyDescent="0.35">
      <c r="A101" s="50" t="s">
        <v>89</v>
      </c>
      <c r="B101" s="47" t="s">
        <v>45</v>
      </c>
      <c r="C101" s="41" t="s">
        <v>119</v>
      </c>
      <c r="D101" s="42" t="s">
        <v>27</v>
      </c>
      <c r="E101" s="42" t="s">
        <v>27</v>
      </c>
      <c r="F101" s="15" t="s">
        <v>2</v>
      </c>
      <c r="G101" s="16">
        <f>G102+G103+G104+G105+G106</f>
        <v>20</v>
      </c>
      <c r="H101" s="37" t="s">
        <v>76</v>
      </c>
      <c r="I101" s="37">
        <v>100</v>
      </c>
    </row>
    <row r="102" spans="1:9" x14ac:dyDescent="0.35">
      <c r="A102" s="50"/>
      <c r="B102" s="47"/>
      <c r="C102" s="41"/>
      <c r="D102" s="42"/>
      <c r="E102" s="42"/>
      <c r="F102" s="15" t="s">
        <v>7</v>
      </c>
      <c r="G102" s="16">
        <v>20</v>
      </c>
      <c r="H102" s="37"/>
      <c r="I102" s="37"/>
    </row>
    <row r="103" spans="1:9" x14ac:dyDescent="0.35">
      <c r="A103" s="50"/>
      <c r="B103" s="47"/>
      <c r="C103" s="41"/>
      <c r="D103" s="42"/>
      <c r="E103" s="42"/>
      <c r="F103" s="15" t="s">
        <v>8</v>
      </c>
      <c r="G103" s="16">
        <v>0</v>
      </c>
      <c r="H103" s="37"/>
      <c r="I103" s="37"/>
    </row>
    <row r="104" spans="1:9" x14ac:dyDescent="0.35">
      <c r="A104" s="50"/>
      <c r="B104" s="47"/>
      <c r="C104" s="41"/>
      <c r="D104" s="42"/>
      <c r="E104" s="42"/>
      <c r="F104" s="15" t="s">
        <v>9</v>
      </c>
      <c r="G104" s="16">
        <v>0</v>
      </c>
      <c r="H104" s="37"/>
      <c r="I104" s="37"/>
    </row>
    <row r="105" spans="1:9" x14ac:dyDescent="0.35">
      <c r="A105" s="50"/>
      <c r="B105" s="47"/>
      <c r="C105" s="41"/>
      <c r="D105" s="42"/>
      <c r="E105" s="42"/>
      <c r="F105" s="15" t="s">
        <v>10</v>
      </c>
      <c r="G105" s="16">
        <v>0</v>
      </c>
      <c r="H105" s="37"/>
      <c r="I105" s="37"/>
    </row>
    <row r="106" spans="1:9" x14ac:dyDescent="0.35">
      <c r="A106" s="50"/>
      <c r="B106" s="47"/>
      <c r="C106" s="41"/>
      <c r="D106" s="42"/>
      <c r="E106" s="42"/>
      <c r="F106" s="15" t="s">
        <v>11</v>
      </c>
      <c r="G106" s="16">
        <v>0</v>
      </c>
      <c r="H106" s="37"/>
      <c r="I106" s="37"/>
    </row>
    <row r="107" spans="1:9" ht="23.65" customHeight="1" x14ac:dyDescent="0.35">
      <c r="A107" s="50" t="s">
        <v>93</v>
      </c>
      <c r="B107" s="47" t="s">
        <v>46</v>
      </c>
      <c r="C107" s="41" t="s">
        <v>119</v>
      </c>
      <c r="D107" s="42" t="s">
        <v>27</v>
      </c>
      <c r="E107" s="42" t="s">
        <v>27</v>
      </c>
      <c r="F107" s="15" t="s">
        <v>2</v>
      </c>
      <c r="G107" s="16">
        <f>G113</f>
        <v>2000.7510500000001</v>
      </c>
      <c r="H107" s="37" t="s">
        <v>76</v>
      </c>
      <c r="I107" s="37">
        <v>100</v>
      </c>
    </row>
    <row r="108" spans="1:9" x14ac:dyDescent="0.35">
      <c r="A108" s="50"/>
      <c r="B108" s="47"/>
      <c r="C108" s="41"/>
      <c r="D108" s="42"/>
      <c r="E108" s="42"/>
      <c r="F108" s="15" t="s">
        <v>110</v>
      </c>
      <c r="G108" s="16">
        <f t="shared" ref="G108:G112" si="4">G114</f>
        <v>2000.7510500000001</v>
      </c>
      <c r="H108" s="37"/>
      <c r="I108" s="37"/>
    </row>
    <row r="109" spans="1:9" x14ac:dyDescent="0.35">
      <c r="A109" s="50"/>
      <c r="B109" s="47"/>
      <c r="C109" s="41"/>
      <c r="D109" s="42"/>
      <c r="E109" s="42"/>
      <c r="F109" s="15" t="s">
        <v>8</v>
      </c>
      <c r="G109" s="16">
        <f t="shared" si="4"/>
        <v>0</v>
      </c>
      <c r="H109" s="37"/>
      <c r="I109" s="37"/>
    </row>
    <row r="110" spans="1:9" x14ac:dyDescent="0.35">
      <c r="A110" s="50"/>
      <c r="B110" s="47"/>
      <c r="C110" s="41"/>
      <c r="D110" s="42"/>
      <c r="E110" s="42"/>
      <c r="F110" s="15" t="s">
        <v>9</v>
      </c>
      <c r="G110" s="16">
        <f t="shared" si="4"/>
        <v>0</v>
      </c>
      <c r="H110" s="37"/>
      <c r="I110" s="37"/>
    </row>
    <row r="111" spans="1:9" x14ac:dyDescent="0.35">
      <c r="A111" s="50"/>
      <c r="B111" s="47"/>
      <c r="C111" s="41"/>
      <c r="D111" s="42"/>
      <c r="E111" s="42"/>
      <c r="F111" s="15" t="s">
        <v>10</v>
      </c>
      <c r="G111" s="16">
        <f t="shared" si="4"/>
        <v>0</v>
      </c>
      <c r="H111" s="37"/>
      <c r="I111" s="37"/>
    </row>
    <row r="112" spans="1:9" ht="29.25" customHeight="1" x14ac:dyDescent="0.35">
      <c r="A112" s="50"/>
      <c r="B112" s="47"/>
      <c r="C112" s="41"/>
      <c r="D112" s="42"/>
      <c r="E112" s="42"/>
      <c r="F112" s="15" t="s">
        <v>11</v>
      </c>
      <c r="G112" s="16">
        <f t="shared" si="4"/>
        <v>0</v>
      </c>
      <c r="H112" s="37"/>
      <c r="I112" s="37"/>
    </row>
    <row r="113" spans="1:9" ht="23.25" customHeight="1" x14ac:dyDescent="0.35">
      <c r="A113" s="33" t="s">
        <v>94</v>
      </c>
      <c r="B113" s="49" t="s">
        <v>48</v>
      </c>
      <c r="C113" s="35" t="s">
        <v>119</v>
      </c>
      <c r="D113" s="38" t="s">
        <v>27</v>
      </c>
      <c r="E113" s="38" t="s">
        <v>27</v>
      </c>
      <c r="F113" s="13" t="s">
        <v>2</v>
      </c>
      <c r="G113" s="17">
        <f>G114+G115+G116+G117+G118</f>
        <v>2000.7510500000001</v>
      </c>
      <c r="H113" s="37" t="s">
        <v>28</v>
      </c>
      <c r="I113" s="37" t="s">
        <v>30</v>
      </c>
    </row>
    <row r="114" spans="1:9" ht="23.25" customHeight="1" x14ac:dyDescent="0.35">
      <c r="A114" s="33"/>
      <c r="B114" s="49"/>
      <c r="C114" s="35"/>
      <c r="D114" s="38"/>
      <c r="E114" s="38"/>
      <c r="F114" s="13" t="s">
        <v>38</v>
      </c>
      <c r="G114" s="17">
        <v>2000.7510500000001</v>
      </c>
      <c r="H114" s="37"/>
      <c r="I114" s="37"/>
    </row>
    <row r="115" spans="1:9" x14ac:dyDescent="0.35">
      <c r="A115" s="33"/>
      <c r="B115" s="49"/>
      <c r="C115" s="35"/>
      <c r="D115" s="38"/>
      <c r="E115" s="38"/>
      <c r="F115" s="13" t="s">
        <v>8</v>
      </c>
      <c r="G115" s="14">
        <v>0</v>
      </c>
      <c r="H115" s="37"/>
      <c r="I115" s="37"/>
    </row>
    <row r="116" spans="1:9" x14ac:dyDescent="0.35">
      <c r="A116" s="33"/>
      <c r="B116" s="49"/>
      <c r="C116" s="35"/>
      <c r="D116" s="38"/>
      <c r="E116" s="38"/>
      <c r="F116" s="13" t="s">
        <v>9</v>
      </c>
      <c r="G116" s="14">
        <v>0</v>
      </c>
      <c r="H116" s="37"/>
      <c r="I116" s="37"/>
    </row>
    <row r="117" spans="1:9" x14ac:dyDescent="0.35">
      <c r="A117" s="33"/>
      <c r="B117" s="49"/>
      <c r="C117" s="35"/>
      <c r="D117" s="38"/>
      <c r="E117" s="38"/>
      <c r="F117" s="13" t="s">
        <v>10</v>
      </c>
      <c r="G117" s="14">
        <v>0</v>
      </c>
      <c r="H117" s="37"/>
      <c r="I117" s="37"/>
    </row>
    <row r="118" spans="1:9" x14ac:dyDescent="0.35">
      <c r="A118" s="33"/>
      <c r="B118" s="49"/>
      <c r="C118" s="35"/>
      <c r="D118" s="38"/>
      <c r="E118" s="38"/>
      <c r="F118" s="13" t="s">
        <v>11</v>
      </c>
      <c r="G118" s="14">
        <v>0</v>
      </c>
      <c r="H118" s="37"/>
      <c r="I118" s="37"/>
    </row>
    <row r="119" spans="1:9" x14ac:dyDescent="0.35">
      <c r="A119" s="53" t="s">
        <v>60</v>
      </c>
      <c r="B119" s="54" t="s">
        <v>111</v>
      </c>
      <c r="C119" s="43" t="s">
        <v>119</v>
      </c>
      <c r="D119" s="37" t="s">
        <v>27</v>
      </c>
      <c r="E119" s="37" t="s">
        <v>27</v>
      </c>
      <c r="F119" s="19" t="s">
        <v>2</v>
      </c>
      <c r="G119" s="17">
        <f>G125</f>
        <v>3.6</v>
      </c>
      <c r="H119" s="37" t="s">
        <v>28</v>
      </c>
      <c r="I119" s="37" t="s">
        <v>30</v>
      </c>
    </row>
    <row r="120" spans="1:9" x14ac:dyDescent="0.35">
      <c r="A120" s="53"/>
      <c r="B120" s="54"/>
      <c r="C120" s="43"/>
      <c r="D120" s="37"/>
      <c r="E120" s="37"/>
      <c r="F120" s="19" t="s">
        <v>112</v>
      </c>
      <c r="G120" s="17">
        <f t="shared" ref="G120:G124" si="5">G126</f>
        <v>3.6</v>
      </c>
      <c r="H120" s="37"/>
      <c r="I120" s="37"/>
    </row>
    <row r="121" spans="1:9" x14ac:dyDescent="0.35">
      <c r="A121" s="53"/>
      <c r="B121" s="54"/>
      <c r="C121" s="43"/>
      <c r="D121" s="37"/>
      <c r="E121" s="37"/>
      <c r="F121" s="19" t="s">
        <v>8</v>
      </c>
      <c r="G121" s="17">
        <f t="shared" si="5"/>
        <v>0</v>
      </c>
      <c r="H121" s="37"/>
      <c r="I121" s="37"/>
    </row>
    <row r="122" spans="1:9" x14ac:dyDescent="0.35">
      <c r="A122" s="53"/>
      <c r="B122" s="54"/>
      <c r="C122" s="43"/>
      <c r="D122" s="37"/>
      <c r="E122" s="37"/>
      <c r="F122" s="19" t="s">
        <v>9</v>
      </c>
      <c r="G122" s="17">
        <f t="shared" si="5"/>
        <v>0</v>
      </c>
      <c r="H122" s="37"/>
      <c r="I122" s="37"/>
    </row>
    <row r="123" spans="1:9" x14ac:dyDescent="0.35">
      <c r="A123" s="53"/>
      <c r="B123" s="54"/>
      <c r="C123" s="43"/>
      <c r="D123" s="37"/>
      <c r="E123" s="37"/>
      <c r="F123" s="19" t="s">
        <v>10</v>
      </c>
      <c r="G123" s="17">
        <f t="shared" si="5"/>
        <v>0</v>
      </c>
      <c r="H123" s="37"/>
      <c r="I123" s="37"/>
    </row>
    <row r="124" spans="1:9" x14ac:dyDescent="0.35">
      <c r="A124" s="53"/>
      <c r="B124" s="54"/>
      <c r="C124" s="43"/>
      <c r="D124" s="37"/>
      <c r="E124" s="37"/>
      <c r="F124" s="19" t="s">
        <v>11</v>
      </c>
      <c r="G124" s="17">
        <f t="shared" si="5"/>
        <v>0</v>
      </c>
      <c r="H124" s="37"/>
      <c r="I124" s="37"/>
    </row>
    <row r="125" spans="1:9" x14ac:dyDescent="0.35">
      <c r="A125" s="46" t="s">
        <v>61</v>
      </c>
      <c r="B125" s="40" t="s">
        <v>49</v>
      </c>
      <c r="C125" s="41" t="s">
        <v>119</v>
      </c>
      <c r="D125" s="42" t="s">
        <v>27</v>
      </c>
      <c r="E125" s="42" t="s">
        <v>27</v>
      </c>
      <c r="F125" s="15" t="s">
        <v>2</v>
      </c>
      <c r="G125" s="16">
        <f>G131</f>
        <v>3.6</v>
      </c>
      <c r="H125" s="38" t="s">
        <v>78</v>
      </c>
      <c r="I125" s="37">
        <v>100</v>
      </c>
    </row>
    <row r="126" spans="1:9" ht="23.25" customHeight="1" x14ac:dyDescent="0.35">
      <c r="A126" s="46"/>
      <c r="B126" s="40"/>
      <c r="C126" s="41"/>
      <c r="D126" s="42"/>
      <c r="E126" s="42"/>
      <c r="F126" s="15" t="s">
        <v>110</v>
      </c>
      <c r="G126" s="16">
        <f t="shared" ref="G126:G130" si="6">G132</f>
        <v>3.6</v>
      </c>
      <c r="H126" s="38"/>
      <c r="I126" s="37"/>
    </row>
    <row r="127" spans="1:9" x14ac:dyDescent="0.35">
      <c r="A127" s="46"/>
      <c r="B127" s="40"/>
      <c r="C127" s="41"/>
      <c r="D127" s="42"/>
      <c r="E127" s="42"/>
      <c r="F127" s="15" t="s">
        <v>8</v>
      </c>
      <c r="G127" s="16">
        <f t="shared" si="6"/>
        <v>0</v>
      </c>
      <c r="H127" s="38"/>
      <c r="I127" s="37"/>
    </row>
    <row r="128" spans="1:9" x14ac:dyDescent="0.35">
      <c r="A128" s="46"/>
      <c r="B128" s="40"/>
      <c r="C128" s="41"/>
      <c r="D128" s="42"/>
      <c r="E128" s="42"/>
      <c r="F128" s="15" t="s">
        <v>9</v>
      </c>
      <c r="G128" s="16">
        <f t="shared" si="6"/>
        <v>0</v>
      </c>
      <c r="H128" s="38"/>
      <c r="I128" s="37"/>
    </row>
    <row r="129" spans="1:9" x14ac:dyDescent="0.35">
      <c r="A129" s="46"/>
      <c r="B129" s="40"/>
      <c r="C129" s="41"/>
      <c r="D129" s="42"/>
      <c r="E129" s="42"/>
      <c r="F129" s="15" t="s">
        <v>10</v>
      </c>
      <c r="G129" s="16">
        <f t="shared" si="6"/>
        <v>0</v>
      </c>
      <c r="H129" s="38"/>
      <c r="I129" s="37"/>
    </row>
    <row r="130" spans="1:9" x14ac:dyDescent="0.35">
      <c r="A130" s="46"/>
      <c r="B130" s="40"/>
      <c r="C130" s="41"/>
      <c r="D130" s="42"/>
      <c r="E130" s="42"/>
      <c r="F130" s="15" t="s">
        <v>11</v>
      </c>
      <c r="G130" s="16">
        <f t="shared" si="6"/>
        <v>0</v>
      </c>
      <c r="H130" s="38"/>
      <c r="I130" s="37"/>
    </row>
    <row r="131" spans="1:9" ht="31.5" customHeight="1" x14ac:dyDescent="0.35">
      <c r="A131" s="58" t="s">
        <v>36</v>
      </c>
      <c r="B131" s="34" t="s">
        <v>31</v>
      </c>
      <c r="C131" s="35" t="s">
        <v>119</v>
      </c>
      <c r="D131" s="38" t="s">
        <v>27</v>
      </c>
      <c r="E131" s="38" t="s">
        <v>27</v>
      </c>
      <c r="F131" s="13" t="s">
        <v>2</v>
      </c>
      <c r="G131" s="17">
        <f>G132+G133+G134+G135+G136</f>
        <v>3.6</v>
      </c>
      <c r="H131" s="37" t="s">
        <v>28</v>
      </c>
      <c r="I131" s="37" t="s">
        <v>30</v>
      </c>
    </row>
    <row r="132" spans="1:9" ht="24.75" customHeight="1" x14ac:dyDescent="0.35">
      <c r="A132" s="58"/>
      <c r="B132" s="34"/>
      <c r="C132" s="35"/>
      <c r="D132" s="38"/>
      <c r="E132" s="38"/>
      <c r="F132" s="13" t="s">
        <v>38</v>
      </c>
      <c r="G132" s="14">
        <v>3.6</v>
      </c>
      <c r="H132" s="37"/>
      <c r="I132" s="37"/>
    </row>
    <row r="133" spans="1:9" x14ac:dyDescent="0.35">
      <c r="A133" s="58"/>
      <c r="B133" s="34"/>
      <c r="C133" s="35"/>
      <c r="D133" s="38"/>
      <c r="E133" s="38"/>
      <c r="F133" s="13" t="s">
        <v>8</v>
      </c>
      <c r="G133" s="14">
        <v>0</v>
      </c>
      <c r="H133" s="37"/>
      <c r="I133" s="37"/>
    </row>
    <row r="134" spans="1:9" x14ac:dyDescent="0.35">
      <c r="A134" s="58"/>
      <c r="B134" s="34"/>
      <c r="C134" s="35"/>
      <c r="D134" s="38"/>
      <c r="E134" s="38"/>
      <c r="F134" s="13" t="s">
        <v>9</v>
      </c>
      <c r="G134" s="14">
        <v>0</v>
      </c>
      <c r="H134" s="37"/>
      <c r="I134" s="37"/>
    </row>
    <row r="135" spans="1:9" x14ac:dyDescent="0.35">
      <c r="A135" s="58"/>
      <c r="B135" s="34"/>
      <c r="C135" s="35"/>
      <c r="D135" s="38"/>
      <c r="E135" s="38"/>
      <c r="F135" s="13" t="s">
        <v>10</v>
      </c>
      <c r="G135" s="14">
        <v>0</v>
      </c>
      <c r="H135" s="37"/>
      <c r="I135" s="37"/>
    </row>
    <row r="136" spans="1:9" x14ac:dyDescent="0.35">
      <c r="A136" s="58"/>
      <c r="B136" s="34"/>
      <c r="C136" s="35"/>
      <c r="D136" s="38"/>
      <c r="E136" s="38"/>
      <c r="F136" s="13" t="s">
        <v>11</v>
      </c>
      <c r="G136" s="14">
        <v>0</v>
      </c>
      <c r="H136" s="37"/>
      <c r="I136" s="37"/>
    </row>
    <row r="137" spans="1:9" ht="29.25" customHeight="1" x14ac:dyDescent="0.35">
      <c r="A137" s="44">
        <v>3</v>
      </c>
      <c r="B137" s="55" t="s">
        <v>113</v>
      </c>
      <c r="C137" s="43" t="s">
        <v>119</v>
      </c>
      <c r="D137" s="37" t="s">
        <v>27</v>
      </c>
      <c r="E137" s="37" t="s">
        <v>27</v>
      </c>
      <c r="F137" s="19" t="s">
        <v>2</v>
      </c>
      <c r="G137" s="17">
        <f>G138+G139+G140+G141+G142</f>
        <v>1869.2458199999999</v>
      </c>
      <c r="H137" s="38" t="s">
        <v>135</v>
      </c>
      <c r="I137" s="37">
        <v>100</v>
      </c>
    </row>
    <row r="138" spans="1:9" ht="29.25" customHeight="1" x14ac:dyDescent="0.35">
      <c r="A138" s="44"/>
      <c r="B138" s="55"/>
      <c r="C138" s="43"/>
      <c r="D138" s="37"/>
      <c r="E138" s="37"/>
      <c r="F138" s="19" t="s">
        <v>112</v>
      </c>
      <c r="G138" s="17">
        <f>G144+G186+G210</f>
        <v>1618.7344399999999</v>
      </c>
      <c r="H138" s="38"/>
      <c r="I138" s="37"/>
    </row>
    <row r="139" spans="1:9" x14ac:dyDescent="0.35">
      <c r="A139" s="44"/>
      <c r="B139" s="55"/>
      <c r="C139" s="43"/>
      <c r="D139" s="37"/>
      <c r="E139" s="37"/>
      <c r="F139" s="19" t="s">
        <v>8</v>
      </c>
      <c r="G139" s="17">
        <f>G145+G187+G211</f>
        <v>0</v>
      </c>
      <c r="H139" s="38"/>
      <c r="I139" s="37"/>
    </row>
    <row r="140" spans="1:9" x14ac:dyDescent="0.35">
      <c r="A140" s="44"/>
      <c r="B140" s="55"/>
      <c r="C140" s="43"/>
      <c r="D140" s="37"/>
      <c r="E140" s="37"/>
      <c r="F140" s="19" t="s">
        <v>9</v>
      </c>
      <c r="G140" s="17">
        <f>G146+G188+G212</f>
        <v>250.51137999999997</v>
      </c>
      <c r="H140" s="38"/>
      <c r="I140" s="37"/>
    </row>
    <row r="141" spans="1:9" x14ac:dyDescent="0.35">
      <c r="A141" s="44"/>
      <c r="B141" s="55"/>
      <c r="C141" s="43"/>
      <c r="D141" s="37"/>
      <c r="E141" s="37"/>
      <c r="F141" s="19" t="s">
        <v>10</v>
      </c>
      <c r="G141" s="17">
        <f>G147+G189+G213</f>
        <v>0</v>
      </c>
      <c r="H141" s="38"/>
      <c r="I141" s="37"/>
    </row>
    <row r="142" spans="1:9" x14ac:dyDescent="0.35">
      <c r="A142" s="44"/>
      <c r="B142" s="55"/>
      <c r="C142" s="43"/>
      <c r="D142" s="37"/>
      <c r="E142" s="37"/>
      <c r="F142" s="19" t="s">
        <v>11</v>
      </c>
      <c r="G142" s="17">
        <f>G148+G190+G214</f>
        <v>0</v>
      </c>
      <c r="H142" s="38"/>
      <c r="I142" s="37"/>
    </row>
    <row r="143" spans="1:9" x14ac:dyDescent="0.35">
      <c r="A143" s="59" t="s">
        <v>62</v>
      </c>
      <c r="B143" s="51" t="s">
        <v>50</v>
      </c>
      <c r="C143" s="41" t="s">
        <v>119</v>
      </c>
      <c r="D143" s="42" t="s">
        <v>27</v>
      </c>
      <c r="E143" s="42" t="s">
        <v>27</v>
      </c>
      <c r="F143" s="15" t="s">
        <v>2</v>
      </c>
      <c r="G143" s="16">
        <f>G149+G155+G161+G167+G179+G173</f>
        <v>1528.7477099999999</v>
      </c>
      <c r="H143" s="38" t="s">
        <v>79</v>
      </c>
      <c r="I143" s="37" t="s">
        <v>30</v>
      </c>
    </row>
    <row r="144" spans="1:9" x14ac:dyDescent="0.35">
      <c r="A144" s="59"/>
      <c r="B144" s="51"/>
      <c r="C144" s="41"/>
      <c r="D144" s="42"/>
      <c r="E144" s="42"/>
      <c r="F144" s="15" t="s">
        <v>110</v>
      </c>
      <c r="G144" s="16">
        <f>G150+G156+G162+G168+G180+G174</f>
        <v>1528.7477099999999</v>
      </c>
      <c r="H144" s="37"/>
      <c r="I144" s="37"/>
    </row>
    <row r="145" spans="1:9" x14ac:dyDescent="0.35">
      <c r="A145" s="59"/>
      <c r="B145" s="51"/>
      <c r="C145" s="41"/>
      <c r="D145" s="42"/>
      <c r="E145" s="42"/>
      <c r="F145" s="15" t="s">
        <v>8</v>
      </c>
      <c r="G145" s="16">
        <f>G151+G157+G163</f>
        <v>0</v>
      </c>
      <c r="H145" s="37"/>
      <c r="I145" s="37"/>
    </row>
    <row r="146" spans="1:9" x14ac:dyDescent="0.35">
      <c r="A146" s="59"/>
      <c r="B146" s="51"/>
      <c r="C146" s="41"/>
      <c r="D146" s="42"/>
      <c r="E146" s="42"/>
      <c r="F146" s="15" t="s">
        <v>9</v>
      </c>
      <c r="G146" s="16">
        <f>G152+G158+G164+G170+G176+G182</f>
        <v>0</v>
      </c>
      <c r="H146" s="37"/>
      <c r="I146" s="37"/>
    </row>
    <row r="147" spans="1:9" x14ac:dyDescent="0.35">
      <c r="A147" s="59"/>
      <c r="B147" s="51"/>
      <c r="C147" s="41"/>
      <c r="D147" s="42"/>
      <c r="E147" s="42"/>
      <c r="F147" s="15" t="s">
        <v>10</v>
      </c>
      <c r="G147" s="16">
        <f>G153+G159+G165</f>
        <v>0</v>
      </c>
      <c r="H147" s="37"/>
      <c r="I147" s="37"/>
    </row>
    <row r="148" spans="1:9" x14ac:dyDescent="0.35">
      <c r="A148" s="59"/>
      <c r="B148" s="51"/>
      <c r="C148" s="41"/>
      <c r="D148" s="42"/>
      <c r="E148" s="42"/>
      <c r="F148" s="15" t="s">
        <v>11</v>
      </c>
      <c r="G148" s="16">
        <f>G154+G160+G166</f>
        <v>0</v>
      </c>
      <c r="H148" s="37"/>
      <c r="I148" s="37"/>
    </row>
    <row r="149" spans="1:9" x14ac:dyDescent="0.35">
      <c r="A149" s="33" t="s">
        <v>63</v>
      </c>
      <c r="B149" s="34" t="s">
        <v>128</v>
      </c>
      <c r="C149" s="35" t="s">
        <v>119</v>
      </c>
      <c r="D149" s="36" t="s">
        <v>27</v>
      </c>
      <c r="E149" s="36" t="s">
        <v>27</v>
      </c>
      <c r="F149" s="13" t="s">
        <v>2</v>
      </c>
      <c r="G149" s="17">
        <f>G150+G151+G152+G153+G154</f>
        <v>463.69920000000002</v>
      </c>
      <c r="H149" s="38" t="s">
        <v>30</v>
      </c>
      <c r="I149" s="37">
        <v>100</v>
      </c>
    </row>
    <row r="150" spans="1:9" ht="23.25" customHeight="1" x14ac:dyDescent="0.35">
      <c r="A150" s="33"/>
      <c r="B150" s="34"/>
      <c r="C150" s="35"/>
      <c r="D150" s="36"/>
      <c r="E150" s="36"/>
      <c r="F150" s="13" t="s">
        <v>7</v>
      </c>
      <c r="G150" s="14">
        <v>463.69920000000002</v>
      </c>
      <c r="H150" s="38"/>
      <c r="I150" s="37"/>
    </row>
    <row r="151" spans="1:9" x14ac:dyDescent="0.35">
      <c r="A151" s="33"/>
      <c r="B151" s="34"/>
      <c r="C151" s="35"/>
      <c r="D151" s="36"/>
      <c r="E151" s="36"/>
      <c r="F151" s="13" t="s">
        <v>8</v>
      </c>
      <c r="G151" s="14">
        <v>0</v>
      </c>
      <c r="H151" s="38"/>
      <c r="I151" s="37"/>
    </row>
    <row r="152" spans="1:9" x14ac:dyDescent="0.35">
      <c r="A152" s="33"/>
      <c r="B152" s="34"/>
      <c r="C152" s="35"/>
      <c r="D152" s="36"/>
      <c r="E152" s="36"/>
      <c r="F152" s="13" t="s">
        <v>9</v>
      </c>
      <c r="G152" s="14">
        <v>0</v>
      </c>
      <c r="H152" s="38"/>
      <c r="I152" s="37"/>
    </row>
    <row r="153" spans="1:9" x14ac:dyDescent="0.35">
      <c r="A153" s="33"/>
      <c r="B153" s="34"/>
      <c r="C153" s="35"/>
      <c r="D153" s="36"/>
      <c r="E153" s="36"/>
      <c r="F153" s="13" t="s">
        <v>10</v>
      </c>
      <c r="G153" s="14">
        <v>0</v>
      </c>
      <c r="H153" s="38"/>
      <c r="I153" s="37"/>
    </row>
    <row r="154" spans="1:9" x14ac:dyDescent="0.35">
      <c r="A154" s="33"/>
      <c r="B154" s="34"/>
      <c r="C154" s="35"/>
      <c r="D154" s="36"/>
      <c r="E154" s="36"/>
      <c r="F154" s="13" t="s">
        <v>11</v>
      </c>
      <c r="G154" s="14">
        <v>0</v>
      </c>
      <c r="H154" s="38"/>
      <c r="I154" s="37"/>
    </row>
    <row r="155" spans="1:9" x14ac:dyDescent="0.35">
      <c r="A155" s="33" t="s">
        <v>129</v>
      </c>
      <c r="B155" s="34" t="s">
        <v>131</v>
      </c>
      <c r="C155" s="35" t="s">
        <v>119</v>
      </c>
      <c r="D155" s="36" t="s">
        <v>27</v>
      </c>
      <c r="E155" s="36" t="s">
        <v>27</v>
      </c>
      <c r="F155" s="13" t="s">
        <v>2</v>
      </c>
      <c r="G155" s="17">
        <f>G156+G157+G158+G159+G160</f>
        <v>90.621639999999999</v>
      </c>
      <c r="H155" s="37" t="s">
        <v>28</v>
      </c>
      <c r="I155" s="37" t="s">
        <v>30</v>
      </c>
    </row>
    <row r="156" spans="1:9" x14ac:dyDescent="0.35">
      <c r="A156" s="33"/>
      <c r="B156" s="34"/>
      <c r="C156" s="35"/>
      <c r="D156" s="36"/>
      <c r="E156" s="36"/>
      <c r="F156" s="13" t="s">
        <v>7</v>
      </c>
      <c r="G156" s="14">
        <v>90.621639999999999</v>
      </c>
      <c r="H156" s="37"/>
      <c r="I156" s="37"/>
    </row>
    <row r="157" spans="1:9" x14ac:dyDescent="0.35">
      <c r="A157" s="33"/>
      <c r="B157" s="34"/>
      <c r="C157" s="35"/>
      <c r="D157" s="36"/>
      <c r="E157" s="36"/>
      <c r="F157" s="13" t="s">
        <v>8</v>
      </c>
      <c r="G157" s="14">
        <v>0</v>
      </c>
      <c r="H157" s="37"/>
      <c r="I157" s="37"/>
    </row>
    <row r="158" spans="1:9" x14ac:dyDescent="0.35">
      <c r="A158" s="33"/>
      <c r="B158" s="34"/>
      <c r="C158" s="35"/>
      <c r="D158" s="36"/>
      <c r="E158" s="36"/>
      <c r="F158" s="13" t="s">
        <v>9</v>
      </c>
      <c r="G158" s="14">
        <v>0</v>
      </c>
      <c r="H158" s="37"/>
      <c r="I158" s="37"/>
    </row>
    <row r="159" spans="1:9" x14ac:dyDescent="0.35">
      <c r="A159" s="33"/>
      <c r="B159" s="34"/>
      <c r="C159" s="35"/>
      <c r="D159" s="36"/>
      <c r="E159" s="36"/>
      <c r="F159" s="13" t="s">
        <v>10</v>
      </c>
      <c r="G159" s="14">
        <v>0</v>
      </c>
      <c r="H159" s="37"/>
      <c r="I159" s="37"/>
    </row>
    <row r="160" spans="1:9" x14ac:dyDescent="0.35">
      <c r="A160" s="33"/>
      <c r="B160" s="34"/>
      <c r="C160" s="35"/>
      <c r="D160" s="36"/>
      <c r="E160" s="36"/>
      <c r="F160" s="13" t="s">
        <v>11</v>
      </c>
      <c r="G160" s="14">
        <v>0</v>
      </c>
      <c r="H160" s="37"/>
      <c r="I160" s="37"/>
    </row>
    <row r="161" spans="1:9" x14ac:dyDescent="0.35">
      <c r="A161" s="33" t="s">
        <v>130</v>
      </c>
      <c r="B161" s="34" t="s">
        <v>157</v>
      </c>
      <c r="C161" s="35" t="s">
        <v>119</v>
      </c>
      <c r="D161" s="36" t="s">
        <v>27</v>
      </c>
      <c r="E161" s="36" t="s">
        <v>27</v>
      </c>
      <c r="F161" s="13" t="s">
        <v>2</v>
      </c>
      <c r="G161" s="17">
        <f>G162+G163+G164+G165+G166</f>
        <v>88.254729999999995</v>
      </c>
      <c r="H161" s="37" t="s">
        <v>28</v>
      </c>
      <c r="I161" s="37" t="s">
        <v>30</v>
      </c>
    </row>
    <row r="162" spans="1:9" x14ac:dyDescent="0.35">
      <c r="A162" s="33"/>
      <c r="B162" s="34"/>
      <c r="C162" s="35"/>
      <c r="D162" s="36"/>
      <c r="E162" s="36"/>
      <c r="F162" s="13" t="s">
        <v>7</v>
      </c>
      <c r="G162" s="14">
        <v>88.254729999999995</v>
      </c>
      <c r="H162" s="37"/>
      <c r="I162" s="37"/>
    </row>
    <row r="163" spans="1:9" x14ac:dyDescent="0.35">
      <c r="A163" s="33"/>
      <c r="B163" s="34"/>
      <c r="C163" s="35"/>
      <c r="D163" s="36"/>
      <c r="E163" s="36"/>
      <c r="F163" s="13" t="s">
        <v>8</v>
      </c>
      <c r="G163" s="14">
        <v>0</v>
      </c>
      <c r="H163" s="37"/>
      <c r="I163" s="37"/>
    </row>
    <row r="164" spans="1:9" x14ac:dyDescent="0.35">
      <c r="A164" s="33"/>
      <c r="B164" s="34"/>
      <c r="C164" s="35"/>
      <c r="D164" s="36"/>
      <c r="E164" s="36"/>
      <c r="F164" s="13" t="s">
        <v>9</v>
      </c>
      <c r="G164" s="14">
        <v>0</v>
      </c>
      <c r="H164" s="37"/>
      <c r="I164" s="37"/>
    </row>
    <row r="165" spans="1:9" x14ac:dyDescent="0.35">
      <c r="A165" s="33"/>
      <c r="B165" s="34"/>
      <c r="C165" s="35"/>
      <c r="D165" s="36"/>
      <c r="E165" s="36"/>
      <c r="F165" s="13" t="s">
        <v>10</v>
      </c>
      <c r="G165" s="14">
        <v>0</v>
      </c>
      <c r="H165" s="37"/>
      <c r="I165" s="37"/>
    </row>
    <row r="166" spans="1:9" x14ac:dyDescent="0.35">
      <c r="A166" s="33"/>
      <c r="B166" s="34"/>
      <c r="C166" s="35"/>
      <c r="D166" s="36"/>
      <c r="E166" s="36"/>
      <c r="F166" s="13" t="s">
        <v>11</v>
      </c>
      <c r="G166" s="14">
        <v>0</v>
      </c>
      <c r="H166" s="37"/>
      <c r="I166" s="37"/>
    </row>
    <row r="167" spans="1:9" x14ac:dyDescent="0.35">
      <c r="A167" s="33" t="s">
        <v>134</v>
      </c>
      <c r="B167" s="34" t="s">
        <v>166</v>
      </c>
      <c r="C167" s="35" t="s">
        <v>119</v>
      </c>
      <c r="D167" s="36" t="s">
        <v>27</v>
      </c>
      <c r="E167" s="36" t="s">
        <v>27</v>
      </c>
      <c r="F167" s="13" t="s">
        <v>2</v>
      </c>
      <c r="G167" s="17">
        <f>G168+G169+G170+G171+G172</f>
        <v>593.10541999999998</v>
      </c>
      <c r="H167" s="37" t="s">
        <v>28</v>
      </c>
      <c r="I167" s="37" t="s">
        <v>30</v>
      </c>
    </row>
    <row r="168" spans="1:9" x14ac:dyDescent="0.35">
      <c r="A168" s="33"/>
      <c r="B168" s="34"/>
      <c r="C168" s="35"/>
      <c r="D168" s="36"/>
      <c r="E168" s="36"/>
      <c r="F168" s="13" t="s">
        <v>7</v>
      </c>
      <c r="G168" s="14">
        <v>593.10541999999998</v>
      </c>
      <c r="H168" s="37"/>
      <c r="I168" s="37"/>
    </row>
    <row r="169" spans="1:9" x14ac:dyDescent="0.35">
      <c r="A169" s="33"/>
      <c r="B169" s="34"/>
      <c r="C169" s="35"/>
      <c r="D169" s="36"/>
      <c r="E169" s="36"/>
      <c r="F169" s="13" t="s">
        <v>8</v>
      </c>
      <c r="G169" s="14">
        <v>0</v>
      </c>
      <c r="H169" s="37"/>
      <c r="I169" s="37"/>
    </row>
    <row r="170" spans="1:9" x14ac:dyDescent="0.35">
      <c r="A170" s="33"/>
      <c r="B170" s="34"/>
      <c r="C170" s="35"/>
      <c r="D170" s="36"/>
      <c r="E170" s="36"/>
      <c r="F170" s="13" t="s">
        <v>9</v>
      </c>
      <c r="G170" s="14">
        <v>0</v>
      </c>
      <c r="H170" s="37"/>
      <c r="I170" s="37"/>
    </row>
    <row r="171" spans="1:9" x14ac:dyDescent="0.35">
      <c r="A171" s="33"/>
      <c r="B171" s="34"/>
      <c r="C171" s="35"/>
      <c r="D171" s="36"/>
      <c r="E171" s="36"/>
      <c r="F171" s="13" t="s">
        <v>10</v>
      </c>
      <c r="G171" s="14">
        <v>0</v>
      </c>
      <c r="H171" s="37"/>
      <c r="I171" s="37"/>
    </row>
    <row r="172" spans="1:9" x14ac:dyDescent="0.35">
      <c r="A172" s="33"/>
      <c r="B172" s="34"/>
      <c r="C172" s="35"/>
      <c r="D172" s="36"/>
      <c r="E172" s="36"/>
      <c r="F172" s="13" t="s">
        <v>11</v>
      </c>
      <c r="G172" s="14">
        <v>0</v>
      </c>
      <c r="H172" s="37"/>
      <c r="I172" s="37"/>
    </row>
    <row r="173" spans="1:9" x14ac:dyDescent="0.35">
      <c r="A173" s="33" t="s">
        <v>141</v>
      </c>
      <c r="B173" s="34" t="s">
        <v>159</v>
      </c>
      <c r="C173" s="35" t="s">
        <v>119</v>
      </c>
      <c r="D173" s="36" t="s">
        <v>27</v>
      </c>
      <c r="E173" s="36" t="s">
        <v>27</v>
      </c>
      <c r="F173" s="13" t="s">
        <v>2</v>
      </c>
      <c r="G173" s="17">
        <f>G174+G175+G176+G177+G178</f>
        <v>100</v>
      </c>
      <c r="H173" s="37" t="s">
        <v>28</v>
      </c>
      <c r="I173" s="37" t="s">
        <v>30</v>
      </c>
    </row>
    <row r="174" spans="1:9" x14ac:dyDescent="0.35">
      <c r="A174" s="33"/>
      <c r="B174" s="34"/>
      <c r="C174" s="35"/>
      <c r="D174" s="36"/>
      <c r="E174" s="36"/>
      <c r="F174" s="13" t="s">
        <v>7</v>
      </c>
      <c r="G174" s="14">
        <v>100</v>
      </c>
      <c r="H174" s="37"/>
      <c r="I174" s="37"/>
    </row>
    <row r="175" spans="1:9" x14ac:dyDescent="0.35">
      <c r="A175" s="33"/>
      <c r="B175" s="34"/>
      <c r="C175" s="35"/>
      <c r="D175" s="36"/>
      <c r="E175" s="36"/>
      <c r="F175" s="13" t="s">
        <v>8</v>
      </c>
      <c r="G175" s="14">
        <f>+G181</f>
        <v>0</v>
      </c>
      <c r="H175" s="37"/>
      <c r="I175" s="37"/>
    </row>
    <row r="176" spans="1:9" x14ac:dyDescent="0.35">
      <c r="A176" s="33"/>
      <c r="B176" s="34"/>
      <c r="C176" s="35"/>
      <c r="D176" s="36"/>
      <c r="E176" s="36"/>
      <c r="F176" s="13" t="s">
        <v>9</v>
      </c>
      <c r="G176" s="14">
        <v>0</v>
      </c>
      <c r="H176" s="37"/>
      <c r="I176" s="37"/>
    </row>
    <row r="177" spans="1:9" x14ac:dyDescent="0.35">
      <c r="A177" s="33"/>
      <c r="B177" s="34"/>
      <c r="C177" s="35"/>
      <c r="D177" s="36"/>
      <c r="E177" s="36"/>
      <c r="F177" s="13" t="s">
        <v>10</v>
      </c>
      <c r="G177" s="14">
        <v>0</v>
      </c>
      <c r="H177" s="37"/>
      <c r="I177" s="37"/>
    </row>
    <row r="178" spans="1:9" x14ac:dyDescent="0.35">
      <c r="A178" s="33"/>
      <c r="B178" s="34"/>
      <c r="C178" s="35"/>
      <c r="D178" s="36"/>
      <c r="E178" s="36"/>
      <c r="F178" s="13" t="s">
        <v>11</v>
      </c>
      <c r="G178" s="14">
        <v>0</v>
      </c>
      <c r="H178" s="37"/>
      <c r="I178" s="37"/>
    </row>
    <row r="179" spans="1:9" ht="23.25" customHeight="1" x14ac:dyDescent="0.35">
      <c r="A179" s="77" t="s">
        <v>158</v>
      </c>
      <c r="B179" s="74" t="s">
        <v>167</v>
      </c>
      <c r="C179" s="71" t="s">
        <v>119</v>
      </c>
      <c r="D179" s="68" t="s">
        <v>27</v>
      </c>
      <c r="E179" s="68" t="s">
        <v>27</v>
      </c>
      <c r="F179" s="13" t="s">
        <v>2</v>
      </c>
      <c r="G179" s="17">
        <f>G180+G181+G182+G183+G184</f>
        <v>193.06672</v>
      </c>
      <c r="H179" s="65" t="s">
        <v>28</v>
      </c>
      <c r="I179" s="65" t="s">
        <v>30</v>
      </c>
    </row>
    <row r="180" spans="1:9" x14ac:dyDescent="0.35">
      <c r="A180" s="78"/>
      <c r="B180" s="75"/>
      <c r="C180" s="72"/>
      <c r="D180" s="69"/>
      <c r="E180" s="69"/>
      <c r="F180" s="13" t="s">
        <v>7</v>
      </c>
      <c r="G180" s="14">
        <v>193.06672</v>
      </c>
      <c r="H180" s="66"/>
      <c r="I180" s="66"/>
    </row>
    <row r="181" spans="1:9" x14ac:dyDescent="0.35">
      <c r="A181" s="78"/>
      <c r="B181" s="75"/>
      <c r="C181" s="72"/>
      <c r="D181" s="69"/>
      <c r="E181" s="69"/>
      <c r="F181" s="13" t="s">
        <v>8</v>
      </c>
      <c r="G181" s="14">
        <v>0</v>
      </c>
      <c r="H181" s="66"/>
      <c r="I181" s="66"/>
    </row>
    <row r="182" spans="1:9" x14ac:dyDescent="0.35">
      <c r="A182" s="78"/>
      <c r="B182" s="75"/>
      <c r="C182" s="72"/>
      <c r="D182" s="69"/>
      <c r="E182" s="69"/>
      <c r="F182" s="13" t="s">
        <v>9</v>
      </c>
      <c r="G182" s="14">
        <v>0</v>
      </c>
      <c r="H182" s="66"/>
      <c r="I182" s="66"/>
    </row>
    <row r="183" spans="1:9" x14ac:dyDescent="0.35">
      <c r="A183" s="78"/>
      <c r="B183" s="75"/>
      <c r="C183" s="72"/>
      <c r="D183" s="69"/>
      <c r="E183" s="69"/>
      <c r="F183" s="13" t="s">
        <v>10</v>
      </c>
      <c r="G183" s="14">
        <v>0</v>
      </c>
      <c r="H183" s="66"/>
      <c r="I183" s="66"/>
    </row>
    <row r="184" spans="1:9" x14ac:dyDescent="0.35">
      <c r="A184" s="79"/>
      <c r="B184" s="76"/>
      <c r="C184" s="73"/>
      <c r="D184" s="70"/>
      <c r="E184" s="70"/>
      <c r="F184" s="13" t="s">
        <v>11</v>
      </c>
      <c r="G184" s="14">
        <v>0</v>
      </c>
      <c r="H184" s="67"/>
      <c r="I184" s="67"/>
    </row>
    <row r="185" spans="1:9" ht="30.4" customHeight="1" x14ac:dyDescent="0.35">
      <c r="A185" s="46" t="s">
        <v>64</v>
      </c>
      <c r="B185" s="40" t="s">
        <v>114</v>
      </c>
      <c r="C185" s="41" t="s">
        <v>119</v>
      </c>
      <c r="D185" s="48"/>
      <c r="E185" s="48"/>
      <c r="F185" s="15" t="s">
        <v>2</v>
      </c>
      <c r="G185" s="16">
        <f>G191+G197+G203</f>
        <v>68.522580000000005</v>
      </c>
      <c r="H185" s="37" t="s">
        <v>30</v>
      </c>
      <c r="I185" s="37" t="s">
        <v>30</v>
      </c>
    </row>
    <row r="186" spans="1:9" x14ac:dyDescent="0.35">
      <c r="A186" s="46"/>
      <c r="B186" s="40"/>
      <c r="C186" s="41"/>
      <c r="D186" s="48"/>
      <c r="E186" s="48"/>
      <c r="F186" s="15" t="s">
        <v>7</v>
      </c>
      <c r="G186" s="18">
        <f>G192+G198+G204</f>
        <v>18.04419</v>
      </c>
      <c r="H186" s="37"/>
      <c r="I186" s="37"/>
    </row>
    <row r="187" spans="1:9" x14ac:dyDescent="0.35">
      <c r="A187" s="46"/>
      <c r="B187" s="40"/>
      <c r="C187" s="41"/>
      <c r="D187" s="48"/>
      <c r="E187" s="48"/>
      <c r="F187" s="15" t="s">
        <v>8</v>
      </c>
      <c r="G187" s="18">
        <f t="shared" ref="G187:G190" si="7">G193</f>
        <v>0</v>
      </c>
      <c r="H187" s="37"/>
      <c r="I187" s="37"/>
    </row>
    <row r="188" spans="1:9" x14ac:dyDescent="0.35">
      <c r="A188" s="46"/>
      <c r="B188" s="40"/>
      <c r="C188" s="41"/>
      <c r="D188" s="48"/>
      <c r="E188" s="48"/>
      <c r="F188" s="15" t="s">
        <v>9</v>
      </c>
      <c r="G188" s="18">
        <f>G194+G200+G206</f>
        <v>50.478389999999997</v>
      </c>
      <c r="H188" s="37"/>
      <c r="I188" s="37"/>
    </row>
    <row r="189" spans="1:9" x14ac:dyDescent="0.35">
      <c r="A189" s="46"/>
      <c r="B189" s="40"/>
      <c r="C189" s="41"/>
      <c r="D189" s="48"/>
      <c r="E189" s="48"/>
      <c r="F189" s="15" t="s">
        <v>10</v>
      </c>
      <c r="G189" s="18">
        <f t="shared" si="7"/>
        <v>0</v>
      </c>
      <c r="H189" s="37"/>
      <c r="I189" s="37"/>
    </row>
    <row r="190" spans="1:9" x14ac:dyDescent="0.35">
      <c r="A190" s="46"/>
      <c r="B190" s="40"/>
      <c r="C190" s="41"/>
      <c r="D190" s="48"/>
      <c r="E190" s="48"/>
      <c r="F190" s="15" t="s">
        <v>11</v>
      </c>
      <c r="G190" s="18">
        <f t="shared" si="7"/>
        <v>0</v>
      </c>
      <c r="H190" s="37"/>
      <c r="I190" s="37"/>
    </row>
    <row r="191" spans="1:9" x14ac:dyDescent="0.35">
      <c r="A191" s="33" t="s">
        <v>65</v>
      </c>
      <c r="B191" s="34" t="s">
        <v>146</v>
      </c>
      <c r="C191" s="35" t="s">
        <v>120</v>
      </c>
      <c r="D191" s="36" t="s">
        <v>27</v>
      </c>
      <c r="E191" s="36" t="s">
        <v>27</v>
      </c>
      <c r="F191" s="13" t="s">
        <v>2</v>
      </c>
      <c r="G191" s="17">
        <f>G192+G193+G194+G195+G196</f>
        <v>51</v>
      </c>
      <c r="H191" s="38" t="s">
        <v>30</v>
      </c>
      <c r="I191" s="38" t="s">
        <v>30</v>
      </c>
    </row>
    <row r="192" spans="1:9" x14ac:dyDescent="0.35">
      <c r="A192" s="33"/>
      <c r="B192" s="39"/>
      <c r="C192" s="35"/>
      <c r="D192" s="36"/>
      <c r="E192" s="36"/>
      <c r="F192" s="13" t="s">
        <v>7</v>
      </c>
      <c r="G192" s="17">
        <v>0.52161000000000002</v>
      </c>
      <c r="H192" s="38"/>
      <c r="I192" s="38"/>
    </row>
    <row r="193" spans="1:9" x14ac:dyDescent="0.35">
      <c r="A193" s="33"/>
      <c r="B193" s="39"/>
      <c r="C193" s="35"/>
      <c r="D193" s="36"/>
      <c r="E193" s="36"/>
      <c r="F193" s="13" t="s">
        <v>8</v>
      </c>
      <c r="G193" s="17">
        <f t="shared" ref="G193" si="8">G211</f>
        <v>0</v>
      </c>
      <c r="H193" s="38"/>
      <c r="I193" s="38"/>
    </row>
    <row r="194" spans="1:9" x14ac:dyDescent="0.35">
      <c r="A194" s="33"/>
      <c r="B194" s="39"/>
      <c r="C194" s="35"/>
      <c r="D194" s="36"/>
      <c r="E194" s="36"/>
      <c r="F194" s="13" t="s">
        <v>9</v>
      </c>
      <c r="G194" s="17">
        <v>50.478389999999997</v>
      </c>
      <c r="H194" s="38"/>
      <c r="I194" s="38"/>
    </row>
    <row r="195" spans="1:9" x14ac:dyDescent="0.35">
      <c r="A195" s="33"/>
      <c r="B195" s="39"/>
      <c r="C195" s="35"/>
      <c r="D195" s="36"/>
      <c r="E195" s="36"/>
      <c r="F195" s="13" t="s">
        <v>10</v>
      </c>
      <c r="G195" s="17">
        <v>0</v>
      </c>
      <c r="H195" s="38"/>
      <c r="I195" s="38"/>
    </row>
    <row r="196" spans="1:9" x14ac:dyDescent="0.35">
      <c r="A196" s="33"/>
      <c r="B196" s="39"/>
      <c r="C196" s="35"/>
      <c r="D196" s="36"/>
      <c r="E196" s="36"/>
      <c r="F196" s="13" t="s">
        <v>11</v>
      </c>
      <c r="G196" s="17">
        <v>0</v>
      </c>
      <c r="H196" s="38"/>
      <c r="I196" s="38"/>
    </row>
    <row r="197" spans="1:9" x14ac:dyDescent="0.35">
      <c r="A197" s="33" t="s">
        <v>139</v>
      </c>
      <c r="B197" s="34" t="s">
        <v>151</v>
      </c>
      <c r="C197" s="35" t="s">
        <v>120</v>
      </c>
      <c r="D197" s="36" t="s">
        <v>27</v>
      </c>
      <c r="E197" s="36" t="s">
        <v>27</v>
      </c>
      <c r="F197" s="13" t="s">
        <v>2</v>
      </c>
      <c r="G197" s="17">
        <f>G198+G199+G200+G201+G202</f>
        <v>9.6225799999999992</v>
      </c>
      <c r="H197" s="38" t="s">
        <v>30</v>
      </c>
      <c r="I197" s="38" t="s">
        <v>30</v>
      </c>
    </row>
    <row r="198" spans="1:9" x14ac:dyDescent="0.35">
      <c r="A198" s="33"/>
      <c r="B198" s="39"/>
      <c r="C198" s="35"/>
      <c r="D198" s="36"/>
      <c r="E198" s="36"/>
      <c r="F198" s="13" t="s">
        <v>7</v>
      </c>
      <c r="G198" s="17">
        <v>9.6225799999999992</v>
      </c>
      <c r="H198" s="38"/>
      <c r="I198" s="38"/>
    </row>
    <row r="199" spans="1:9" x14ac:dyDescent="0.35">
      <c r="A199" s="33"/>
      <c r="B199" s="39"/>
      <c r="C199" s="35"/>
      <c r="D199" s="36"/>
      <c r="E199" s="36"/>
      <c r="F199" s="13" t="s">
        <v>8</v>
      </c>
      <c r="G199" s="17">
        <v>0</v>
      </c>
      <c r="H199" s="38"/>
      <c r="I199" s="38"/>
    </row>
    <row r="200" spans="1:9" x14ac:dyDescent="0.35">
      <c r="A200" s="33"/>
      <c r="B200" s="39"/>
      <c r="C200" s="35"/>
      <c r="D200" s="36"/>
      <c r="E200" s="36"/>
      <c r="F200" s="13" t="s">
        <v>9</v>
      </c>
      <c r="G200" s="17">
        <v>0</v>
      </c>
      <c r="H200" s="38"/>
      <c r="I200" s="38"/>
    </row>
    <row r="201" spans="1:9" x14ac:dyDescent="0.35">
      <c r="A201" s="33"/>
      <c r="B201" s="39"/>
      <c r="C201" s="35"/>
      <c r="D201" s="36"/>
      <c r="E201" s="36"/>
      <c r="F201" s="13" t="s">
        <v>10</v>
      </c>
      <c r="G201" s="17">
        <v>0</v>
      </c>
      <c r="H201" s="38"/>
      <c r="I201" s="38"/>
    </row>
    <row r="202" spans="1:9" x14ac:dyDescent="0.35">
      <c r="A202" s="33"/>
      <c r="B202" s="39"/>
      <c r="C202" s="35"/>
      <c r="D202" s="36"/>
      <c r="E202" s="36"/>
      <c r="F202" s="13" t="s">
        <v>11</v>
      </c>
      <c r="G202" s="17">
        <v>0</v>
      </c>
      <c r="H202" s="38"/>
      <c r="I202" s="38"/>
    </row>
    <row r="203" spans="1:9" x14ac:dyDescent="0.35">
      <c r="A203" s="33" t="s">
        <v>142</v>
      </c>
      <c r="B203" s="34" t="s">
        <v>168</v>
      </c>
      <c r="C203" s="35" t="s">
        <v>120</v>
      </c>
      <c r="D203" s="36" t="s">
        <v>27</v>
      </c>
      <c r="E203" s="36" t="s">
        <v>27</v>
      </c>
      <c r="F203" s="13" t="s">
        <v>2</v>
      </c>
      <c r="G203" s="17">
        <f>G204+G205+G206+G207+G208</f>
        <v>7.9</v>
      </c>
      <c r="H203" s="38" t="s">
        <v>30</v>
      </c>
      <c r="I203" s="38" t="s">
        <v>30</v>
      </c>
    </row>
    <row r="204" spans="1:9" x14ac:dyDescent="0.35">
      <c r="A204" s="33"/>
      <c r="B204" s="39"/>
      <c r="C204" s="35"/>
      <c r="D204" s="36"/>
      <c r="E204" s="36"/>
      <c r="F204" s="13" t="s">
        <v>7</v>
      </c>
      <c r="G204" s="17">
        <v>7.9</v>
      </c>
      <c r="H204" s="38"/>
      <c r="I204" s="38"/>
    </row>
    <row r="205" spans="1:9" x14ac:dyDescent="0.35">
      <c r="A205" s="33"/>
      <c r="B205" s="39"/>
      <c r="C205" s="35"/>
      <c r="D205" s="36"/>
      <c r="E205" s="36"/>
      <c r="F205" s="13" t="s">
        <v>8</v>
      </c>
      <c r="G205" s="17">
        <v>0</v>
      </c>
      <c r="H205" s="38"/>
      <c r="I205" s="38"/>
    </row>
    <row r="206" spans="1:9" x14ac:dyDescent="0.35">
      <c r="A206" s="33"/>
      <c r="B206" s="39"/>
      <c r="C206" s="35"/>
      <c r="D206" s="36"/>
      <c r="E206" s="36"/>
      <c r="F206" s="13" t="s">
        <v>9</v>
      </c>
      <c r="G206" s="17">
        <v>0</v>
      </c>
      <c r="H206" s="38"/>
      <c r="I206" s="38"/>
    </row>
    <row r="207" spans="1:9" x14ac:dyDescent="0.35">
      <c r="A207" s="33"/>
      <c r="B207" s="39"/>
      <c r="C207" s="35"/>
      <c r="D207" s="36"/>
      <c r="E207" s="36"/>
      <c r="F207" s="13" t="s">
        <v>10</v>
      </c>
      <c r="G207" s="17">
        <v>0</v>
      </c>
      <c r="H207" s="38"/>
      <c r="I207" s="38"/>
    </row>
    <row r="208" spans="1:9" x14ac:dyDescent="0.35">
      <c r="A208" s="33"/>
      <c r="B208" s="39"/>
      <c r="C208" s="35"/>
      <c r="D208" s="36"/>
      <c r="E208" s="36"/>
      <c r="F208" s="13" t="s">
        <v>11</v>
      </c>
      <c r="G208" s="17">
        <v>0</v>
      </c>
      <c r="H208" s="38"/>
      <c r="I208" s="38"/>
    </row>
    <row r="209" spans="1:9" x14ac:dyDescent="0.35">
      <c r="A209" s="46" t="s">
        <v>66</v>
      </c>
      <c r="B209" s="51" t="s">
        <v>51</v>
      </c>
      <c r="C209" s="51" t="s">
        <v>119</v>
      </c>
      <c r="D209" s="42" t="s">
        <v>27</v>
      </c>
      <c r="E209" s="42" t="s">
        <v>27</v>
      </c>
      <c r="F209" s="15" t="s">
        <v>2</v>
      </c>
      <c r="G209" s="16">
        <f>G210+G211+G212+G213+G214</f>
        <v>271.97552999999999</v>
      </c>
      <c r="H209" s="37" t="s">
        <v>30</v>
      </c>
      <c r="I209" s="37" t="s">
        <v>30</v>
      </c>
    </row>
    <row r="210" spans="1:9" x14ac:dyDescent="0.35">
      <c r="A210" s="46"/>
      <c r="B210" s="51"/>
      <c r="C210" s="51"/>
      <c r="D210" s="42"/>
      <c r="E210" s="42"/>
      <c r="F210" s="15" t="s">
        <v>7</v>
      </c>
      <c r="G210" s="16">
        <f>G216+G222+G228+G234</f>
        <v>71.942539999999994</v>
      </c>
      <c r="H210" s="37"/>
      <c r="I210" s="37"/>
    </row>
    <row r="211" spans="1:9" x14ac:dyDescent="0.35">
      <c r="A211" s="46"/>
      <c r="B211" s="51"/>
      <c r="C211" s="51"/>
      <c r="D211" s="42"/>
      <c r="E211" s="42"/>
      <c r="F211" s="15" t="s">
        <v>8</v>
      </c>
      <c r="G211" s="16">
        <f>G217+G223+G229+G235</f>
        <v>0</v>
      </c>
      <c r="H211" s="37"/>
      <c r="I211" s="37"/>
    </row>
    <row r="212" spans="1:9" x14ac:dyDescent="0.35">
      <c r="A212" s="46"/>
      <c r="B212" s="51"/>
      <c r="C212" s="51"/>
      <c r="D212" s="42"/>
      <c r="E212" s="42"/>
      <c r="F212" s="15" t="s">
        <v>9</v>
      </c>
      <c r="G212" s="16">
        <f>G218+G224+G230+G236</f>
        <v>200.03298999999998</v>
      </c>
      <c r="H212" s="37"/>
      <c r="I212" s="37"/>
    </row>
    <row r="213" spans="1:9" x14ac:dyDescent="0.35">
      <c r="A213" s="46"/>
      <c r="B213" s="51"/>
      <c r="C213" s="51"/>
      <c r="D213" s="42"/>
      <c r="E213" s="42"/>
      <c r="F213" s="15" t="s">
        <v>10</v>
      </c>
      <c r="G213" s="16">
        <f>G219+G225+G231+G237</f>
        <v>0</v>
      </c>
      <c r="H213" s="37"/>
      <c r="I213" s="37"/>
    </row>
    <row r="214" spans="1:9" x14ac:dyDescent="0.35">
      <c r="A214" s="46"/>
      <c r="B214" s="51"/>
      <c r="C214" s="51"/>
      <c r="D214" s="42"/>
      <c r="E214" s="42"/>
      <c r="F214" s="15" t="s">
        <v>11</v>
      </c>
      <c r="G214" s="16">
        <f>G220+G226+G232+G238</f>
        <v>0</v>
      </c>
      <c r="H214" s="37"/>
      <c r="I214" s="37"/>
    </row>
    <row r="215" spans="1:9" x14ac:dyDescent="0.35">
      <c r="A215" s="46" t="s">
        <v>147</v>
      </c>
      <c r="B215" s="34" t="s">
        <v>148</v>
      </c>
      <c r="C215" s="34" t="s">
        <v>119</v>
      </c>
      <c r="D215" s="38" t="s">
        <v>27</v>
      </c>
      <c r="E215" s="38" t="s">
        <v>27</v>
      </c>
      <c r="F215" s="13" t="s">
        <v>2</v>
      </c>
      <c r="G215" s="17">
        <f>G216+G217+G218+G219+G220</f>
        <v>132.1</v>
      </c>
      <c r="H215" s="37" t="s">
        <v>30</v>
      </c>
      <c r="I215" s="37" t="s">
        <v>30</v>
      </c>
    </row>
    <row r="216" spans="1:9" x14ac:dyDescent="0.35">
      <c r="A216" s="46"/>
      <c r="B216" s="34"/>
      <c r="C216" s="34"/>
      <c r="D216" s="38"/>
      <c r="E216" s="38"/>
      <c r="F216" s="13" t="s">
        <v>7</v>
      </c>
      <c r="G216" s="14">
        <v>1.35107</v>
      </c>
      <c r="H216" s="37"/>
      <c r="I216" s="37"/>
    </row>
    <row r="217" spans="1:9" x14ac:dyDescent="0.35">
      <c r="A217" s="46"/>
      <c r="B217" s="34"/>
      <c r="C217" s="34"/>
      <c r="D217" s="38"/>
      <c r="E217" s="38"/>
      <c r="F217" s="13" t="s">
        <v>8</v>
      </c>
      <c r="G217" s="14">
        <v>0</v>
      </c>
      <c r="H217" s="37"/>
      <c r="I217" s="37"/>
    </row>
    <row r="218" spans="1:9" x14ac:dyDescent="0.35">
      <c r="A218" s="46"/>
      <c r="B218" s="34"/>
      <c r="C218" s="34"/>
      <c r="D218" s="38"/>
      <c r="E218" s="38"/>
      <c r="F218" s="13" t="s">
        <v>9</v>
      </c>
      <c r="G218" s="14">
        <v>130.74893</v>
      </c>
      <c r="H218" s="37"/>
      <c r="I218" s="37"/>
    </row>
    <row r="219" spans="1:9" x14ac:dyDescent="0.35">
      <c r="A219" s="46"/>
      <c r="B219" s="34"/>
      <c r="C219" s="34"/>
      <c r="D219" s="38"/>
      <c r="E219" s="38"/>
      <c r="F219" s="13" t="s">
        <v>10</v>
      </c>
      <c r="G219" s="14">
        <v>0</v>
      </c>
      <c r="H219" s="37"/>
      <c r="I219" s="37"/>
    </row>
    <row r="220" spans="1:9" x14ac:dyDescent="0.35">
      <c r="A220" s="46"/>
      <c r="B220" s="34"/>
      <c r="C220" s="34"/>
      <c r="D220" s="38"/>
      <c r="E220" s="38"/>
      <c r="F220" s="13" t="s">
        <v>11</v>
      </c>
      <c r="G220" s="14">
        <v>0</v>
      </c>
      <c r="H220" s="37"/>
      <c r="I220" s="37"/>
    </row>
    <row r="221" spans="1:9" x14ac:dyDescent="0.35">
      <c r="A221" s="46" t="s">
        <v>149</v>
      </c>
      <c r="B221" s="34" t="s">
        <v>156</v>
      </c>
      <c r="C221" s="34" t="s">
        <v>119</v>
      </c>
      <c r="D221" s="38" t="s">
        <v>27</v>
      </c>
      <c r="E221" s="38" t="s">
        <v>27</v>
      </c>
      <c r="F221" s="13" t="s">
        <v>2</v>
      </c>
      <c r="G221" s="17">
        <f>G222+G223+G224+G225+G226</f>
        <v>70</v>
      </c>
      <c r="H221" s="37" t="s">
        <v>30</v>
      </c>
      <c r="I221" s="37" t="s">
        <v>30</v>
      </c>
    </row>
    <row r="222" spans="1:9" x14ac:dyDescent="0.35">
      <c r="A222" s="46"/>
      <c r="B222" s="34"/>
      <c r="C222" s="34"/>
      <c r="D222" s="38"/>
      <c r="E222" s="38"/>
      <c r="F222" s="13" t="s">
        <v>7</v>
      </c>
      <c r="G222" s="14">
        <v>0.71594000000000002</v>
      </c>
      <c r="H222" s="37"/>
      <c r="I222" s="37"/>
    </row>
    <row r="223" spans="1:9" x14ac:dyDescent="0.35">
      <c r="A223" s="46"/>
      <c r="B223" s="34"/>
      <c r="C223" s="34"/>
      <c r="D223" s="38"/>
      <c r="E223" s="38"/>
      <c r="F223" s="13" t="s">
        <v>8</v>
      </c>
      <c r="G223" s="14">
        <v>0</v>
      </c>
      <c r="H223" s="37"/>
      <c r="I223" s="37"/>
    </row>
    <row r="224" spans="1:9" x14ac:dyDescent="0.35">
      <c r="A224" s="46"/>
      <c r="B224" s="34"/>
      <c r="C224" s="34"/>
      <c r="D224" s="38"/>
      <c r="E224" s="38"/>
      <c r="F224" s="13" t="s">
        <v>9</v>
      </c>
      <c r="G224" s="14">
        <v>69.284059999999997</v>
      </c>
      <c r="H224" s="37"/>
      <c r="I224" s="37"/>
    </row>
    <row r="225" spans="1:9" x14ac:dyDescent="0.35">
      <c r="A225" s="46"/>
      <c r="B225" s="34"/>
      <c r="C225" s="34"/>
      <c r="D225" s="38"/>
      <c r="E225" s="38"/>
      <c r="F225" s="13" t="s">
        <v>10</v>
      </c>
      <c r="G225" s="14">
        <v>0</v>
      </c>
      <c r="H225" s="37"/>
      <c r="I225" s="37"/>
    </row>
    <row r="226" spans="1:9" x14ac:dyDescent="0.35">
      <c r="A226" s="46"/>
      <c r="B226" s="34"/>
      <c r="C226" s="34"/>
      <c r="D226" s="38"/>
      <c r="E226" s="38"/>
      <c r="F226" s="13" t="s">
        <v>11</v>
      </c>
      <c r="G226" s="14">
        <v>0</v>
      </c>
      <c r="H226" s="37"/>
      <c r="I226" s="37"/>
    </row>
    <row r="227" spans="1:9" x14ac:dyDescent="0.35">
      <c r="A227" s="46" t="s">
        <v>150</v>
      </c>
      <c r="B227" s="34" t="s">
        <v>171</v>
      </c>
      <c r="C227" s="34" t="s">
        <v>119</v>
      </c>
      <c r="D227" s="38" t="s">
        <v>27</v>
      </c>
      <c r="E227" s="38" t="s">
        <v>27</v>
      </c>
      <c r="F227" s="13" t="s">
        <v>2</v>
      </c>
      <c r="G227" s="17">
        <f>G228+G229+G230+G231+G232</f>
        <v>32.375529999999998</v>
      </c>
      <c r="H227" s="37" t="s">
        <v>30</v>
      </c>
      <c r="I227" s="37" t="s">
        <v>30</v>
      </c>
    </row>
    <row r="228" spans="1:9" x14ac:dyDescent="0.35">
      <c r="A228" s="46"/>
      <c r="B228" s="34"/>
      <c r="C228" s="34"/>
      <c r="D228" s="38"/>
      <c r="E228" s="38"/>
      <c r="F228" s="13" t="s">
        <v>7</v>
      </c>
      <c r="G228" s="14">
        <v>32.375529999999998</v>
      </c>
      <c r="H228" s="37"/>
      <c r="I228" s="37"/>
    </row>
    <row r="229" spans="1:9" x14ac:dyDescent="0.35">
      <c r="A229" s="46"/>
      <c r="B229" s="34"/>
      <c r="C229" s="34"/>
      <c r="D229" s="38"/>
      <c r="E229" s="38"/>
      <c r="F229" s="13" t="s">
        <v>8</v>
      </c>
      <c r="G229" s="14">
        <v>0</v>
      </c>
      <c r="H229" s="37"/>
      <c r="I229" s="37"/>
    </row>
    <row r="230" spans="1:9" x14ac:dyDescent="0.35">
      <c r="A230" s="46"/>
      <c r="B230" s="34"/>
      <c r="C230" s="34"/>
      <c r="D230" s="38"/>
      <c r="E230" s="38"/>
      <c r="F230" s="13" t="s">
        <v>9</v>
      </c>
      <c r="G230" s="14">
        <v>0</v>
      </c>
      <c r="H230" s="37"/>
      <c r="I230" s="37"/>
    </row>
    <row r="231" spans="1:9" x14ac:dyDescent="0.35">
      <c r="A231" s="46"/>
      <c r="B231" s="34"/>
      <c r="C231" s="34"/>
      <c r="D231" s="38"/>
      <c r="E231" s="38"/>
      <c r="F231" s="13" t="s">
        <v>10</v>
      </c>
      <c r="G231" s="14">
        <v>0</v>
      </c>
      <c r="H231" s="37"/>
      <c r="I231" s="37"/>
    </row>
    <row r="232" spans="1:9" x14ac:dyDescent="0.35">
      <c r="A232" s="46"/>
      <c r="B232" s="34"/>
      <c r="C232" s="34"/>
      <c r="D232" s="38"/>
      <c r="E232" s="38"/>
      <c r="F232" s="13" t="s">
        <v>11</v>
      </c>
      <c r="G232" s="14">
        <v>0</v>
      </c>
      <c r="H232" s="37"/>
      <c r="I232" s="37"/>
    </row>
    <row r="233" spans="1:9" x14ac:dyDescent="0.35">
      <c r="A233" s="46" t="s">
        <v>169</v>
      </c>
      <c r="B233" s="34" t="s">
        <v>170</v>
      </c>
      <c r="C233" s="34" t="s">
        <v>119</v>
      </c>
      <c r="D233" s="38" t="s">
        <v>27</v>
      </c>
      <c r="E233" s="38" t="s">
        <v>27</v>
      </c>
      <c r="F233" s="13" t="s">
        <v>2</v>
      </c>
      <c r="G233" s="17">
        <f>G234+G235+G236+G237+G238</f>
        <v>37.5</v>
      </c>
      <c r="H233" s="37" t="s">
        <v>30</v>
      </c>
      <c r="I233" s="37" t="s">
        <v>30</v>
      </c>
    </row>
    <row r="234" spans="1:9" x14ac:dyDescent="0.35">
      <c r="A234" s="46"/>
      <c r="B234" s="34"/>
      <c r="C234" s="34"/>
      <c r="D234" s="38"/>
      <c r="E234" s="38"/>
      <c r="F234" s="13" t="s">
        <v>7</v>
      </c>
      <c r="G234" s="14">
        <v>37.5</v>
      </c>
      <c r="H234" s="37"/>
      <c r="I234" s="37"/>
    </row>
    <row r="235" spans="1:9" x14ac:dyDescent="0.35">
      <c r="A235" s="46"/>
      <c r="B235" s="34"/>
      <c r="C235" s="34"/>
      <c r="D235" s="38"/>
      <c r="E235" s="38"/>
      <c r="F235" s="13" t="s">
        <v>8</v>
      </c>
      <c r="G235" s="14">
        <v>0</v>
      </c>
      <c r="H235" s="37"/>
      <c r="I235" s="37"/>
    </row>
    <row r="236" spans="1:9" x14ac:dyDescent="0.35">
      <c r="A236" s="46"/>
      <c r="B236" s="34"/>
      <c r="C236" s="34"/>
      <c r="D236" s="38"/>
      <c r="E236" s="38"/>
      <c r="F236" s="13" t="s">
        <v>9</v>
      </c>
      <c r="G236" s="14">
        <v>0</v>
      </c>
      <c r="H236" s="37"/>
      <c r="I236" s="37"/>
    </row>
    <row r="237" spans="1:9" x14ac:dyDescent="0.35">
      <c r="A237" s="46"/>
      <c r="B237" s="34"/>
      <c r="C237" s="34"/>
      <c r="D237" s="38"/>
      <c r="E237" s="38"/>
      <c r="F237" s="13" t="s">
        <v>10</v>
      </c>
      <c r="G237" s="14">
        <v>0</v>
      </c>
      <c r="H237" s="37"/>
      <c r="I237" s="37"/>
    </row>
    <row r="238" spans="1:9" x14ac:dyDescent="0.35">
      <c r="A238" s="46"/>
      <c r="B238" s="34"/>
      <c r="C238" s="34"/>
      <c r="D238" s="38"/>
      <c r="E238" s="38"/>
      <c r="F238" s="13" t="s">
        <v>11</v>
      </c>
      <c r="G238" s="14">
        <v>0</v>
      </c>
      <c r="H238" s="37"/>
      <c r="I238" s="37"/>
    </row>
    <row r="239" spans="1:9" ht="23.65" customHeight="1" x14ac:dyDescent="0.35">
      <c r="A239" s="53" t="s">
        <v>67</v>
      </c>
      <c r="B239" s="60" t="s">
        <v>132</v>
      </c>
      <c r="C239" s="43" t="s">
        <v>121</v>
      </c>
      <c r="D239" s="44" t="s">
        <v>27</v>
      </c>
      <c r="E239" s="44" t="s">
        <v>27</v>
      </c>
      <c r="F239" s="19" t="s">
        <v>2</v>
      </c>
      <c r="G239" s="17">
        <f>G245+G257</f>
        <v>10</v>
      </c>
      <c r="H239" s="38" t="s">
        <v>80</v>
      </c>
      <c r="I239" s="38" t="s">
        <v>30</v>
      </c>
    </row>
    <row r="240" spans="1:9" x14ac:dyDescent="0.35">
      <c r="A240" s="53"/>
      <c r="B240" s="60"/>
      <c r="C240" s="43"/>
      <c r="D240" s="44"/>
      <c r="E240" s="44"/>
      <c r="F240" s="19" t="s">
        <v>7</v>
      </c>
      <c r="G240" s="17">
        <f>G246+G258</f>
        <v>10</v>
      </c>
      <c r="H240" s="38"/>
      <c r="I240" s="38"/>
    </row>
    <row r="241" spans="1:9" x14ac:dyDescent="0.35">
      <c r="A241" s="53"/>
      <c r="B241" s="60"/>
      <c r="C241" s="43"/>
      <c r="D241" s="44"/>
      <c r="E241" s="44"/>
      <c r="F241" s="19" t="s">
        <v>8</v>
      </c>
      <c r="G241" s="17">
        <f t="shared" ref="G241:G244" si="9">G247+G259</f>
        <v>0</v>
      </c>
      <c r="H241" s="38"/>
      <c r="I241" s="38"/>
    </row>
    <row r="242" spans="1:9" x14ac:dyDescent="0.35">
      <c r="A242" s="53"/>
      <c r="B242" s="60"/>
      <c r="C242" s="43"/>
      <c r="D242" s="44"/>
      <c r="E242" s="44"/>
      <c r="F242" s="19" t="s">
        <v>9</v>
      </c>
      <c r="G242" s="17">
        <f t="shared" si="9"/>
        <v>0</v>
      </c>
      <c r="H242" s="38"/>
      <c r="I242" s="38"/>
    </row>
    <row r="243" spans="1:9" x14ac:dyDescent="0.35">
      <c r="A243" s="53"/>
      <c r="B243" s="60"/>
      <c r="C243" s="43"/>
      <c r="D243" s="44"/>
      <c r="E243" s="44"/>
      <c r="F243" s="19" t="s">
        <v>10</v>
      </c>
      <c r="G243" s="17">
        <f t="shared" si="9"/>
        <v>0</v>
      </c>
      <c r="H243" s="38"/>
      <c r="I243" s="38"/>
    </row>
    <row r="244" spans="1:9" x14ac:dyDescent="0.35">
      <c r="A244" s="53"/>
      <c r="B244" s="60"/>
      <c r="C244" s="43"/>
      <c r="D244" s="44"/>
      <c r="E244" s="44"/>
      <c r="F244" s="19" t="s">
        <v>11</v>
      </c>
      <c r="G244" s="17">
        <f t="shared" si="9"/>
        <v>0</v>
      </c>
      <c r="H244" s="38"/>
      <c r="I244" s="38"/>
    </row>
    <row r="245" spans="1:9" ht="23.65" customHeight="1" x14ac:dyDescent="0.35">
      <c r="A245" s="46" t="s">
        <v>68</v>
      </c>
      <c r="B245" s="51" t="s">
        <v>52</v>
      </c>
      <c r="C245" s="41" t="s">
        <v>119</v>
      </c>
      <c r="D245" s="48" t="s">
        <v>27</v>
      </c>
      <c r="E245" s="48" t="s">
        <v>27</v>
      </c>
      <c r="F245" s="15" t="s">
        <v>2</v>
      </c>
      <c r="G245" s="16">
        <f>G251</f>
        <v>10</v>
      </c>
      <c r="H245" s="38" t="s">
        <v>30</v>
      </c>
      <c r="I245" s="38" t="s">
        <v>30</v>
      </c>
    </row>
    <row r="246" spans="1:9" x14ac:dyDescent="0.35">
      <c r="A246" s="46"/>
      <c r="B246" s="51"/>
      <c r="C246" s="41"/>
      <c r="D246" s="48"/>
      <c r="E246" s="48"/>
      <c r="F246" s="15" t="s">
        <v>7</v>
      </c>
      <c r="G246" s="18">
        <f t="shared" ref="G246:G250" si="10">G252</f>
        <v>10</v>
      </c>
      <c r="H246" s="38"/>
      <c r="I246" s="38"/>
    </row>
    <row r="247" spans="1:9" x14ac:dyDescent="0.35">
      <c r="A247" s="46"/>
      <c r="B247" s="51"/>
      <c r="C247" s="41"/>
      <c r="D247" s="48"/>
      <c r="E247" s="48"/>
      <c r="F247" s="15" t="s">
        <v>8</v>
      </c>
      <c r="G247" s="18">
        <f t="shared" si="10"/>
        <v>0</v>
      </c>
      <c r="H247" s="38"/>
      <c r="I247" s="38"/>
    </row>
    <row r="248" spans="1:9" x14ac:dyDescent="0.35">
      <c r="A248" s="46"/>
      <c r="B248" s="51"/>
      <c r="C248" s="41"/>
      <c r="D248" s="48"/>
      <c r="E248" s="48"/>
      <c r="F248" s="15" t="s">
        <v>9</v>
      </c>
      <c r="G248" s="18">
        <f t="shared" si="10"/>
        <v>0</v>
      </c>
      <c r="H248" s="38"/>
      <c r="I248" s="38"/>
    </row>
    <row r="249" spans="1:9" x14ac:dyDescent="0.35">
      <c r="A249" s="46"/>
      <c r="B249" s="51"/>
      <c r="C249" s="41"/>
      <c r="D249" s="48"/>
      <c r="E249" s="48"/>
      <c r="F249" s="15" t="s">
        <v>10</v>
      </c>
      <c r="G249" s="18">
        <f t="shared" si="10"/>
        <v>0</v>
      </c>
      <c r="H249" s="38"/>
      <c r="I249" s="38"/>
    </row>
    <row r="250" spans="1:9" x14ac:dyDescent="0.35">
      <c r="A250" s="46"/>
      <c r="B250" s="51"/>
      <c r="C250" s="41"/>
      <c r="D250" s="48"/>
      <c r="E250" s="48"/>
      <c r="F250" s="15" t="s">
        <v>11</v>
      </c>
      <c r="G250" s="18">
        <f t="shared" si="10"/>
        <v>0</v>
      </c>
      <c r="H250" s="38"/>
      <c r="I250" s="38"/>
    </row>
    <row r="251" spans="1:9" ht="23.65" customHeight="1" x14ac:dyDescent="0.35">
      <c r="A251" s="33" t="s">
        <v>37</v>
      </c>
      <c r="B251" s="34" t="s">
        <v>160</v>
      </c>
      <c r="C251" s="35" t="s">
        <v>119</v>
      </c>
      <c r="D251" s="36" t="s">
        <v>27</v>
      </c>
      <c r="E251" s="36" t="s">
        <v>27</v>
      </c>
      <c r="F251" s="13" t="s">
        <v>2</v>
      </c>
      <c r="G251" s="17">
        <f>G252+G253+G254+G255+G256</f>
        <v>10</v>
      </c>
      <c r="H251" s="38" t="s">
        <v>30</v>
      </c>
      <c r="I251" s="38" t="s">
        <v>30</v>
      </c>
    </row>
    <row r="252" spans="1:9" x14ac:dyDescent="0.35">
      <c r="A252" s="33"/>
      <c r="B252" s="34"/>
      <c r="C252" s="35"/>
      <c r="D252" s="36"/>
      <c r="E252" s="36"/>
      <c r="F252" s="13" t="s">
        <v>7</v>
      </c>
      <c r="G252" s="14">
        <v>10</v>
      </c>
      <c r="H252" s="38"/>
      <c r="I252" s="38"/>
    </row>
    <row r="253" spans="1:9" x14ac:dyDescent="0.35">
      <c r="A253" s="33"/>
      <c r="B253" s="34"/>
      <c r="C253" s="35"/>
      <c r="D253" s="36"/>
      <c r="E253" s="36"/>
      <c r="F253" s="13" t="s">
        <v>8</v>
      </c>
      <c r="G253" s="14">
        <v>0</v>
      </c>
      <c r="H253" s="38"/>
      <c r="I253" s="38"/>
    </row>
    <row r="254" spans="1:9" x14ac:dyDescent="0.35">
      <c r="A254" s="33"/>
      <c r="B254" s="34"/>
      <c r="C254" s="35"/>
      <c r="D254" s="36"/>
      <c r="E254" s="36"/>
      <c r="F254" s="13" t="s">
        <v>9</v>
      </c>
      <c r="G254" s="14">
        <v>0</v>
      </c>
      <c r="H254" s="38"/>
      <c r="I254" s="38"/>
    </row>
    <row r="255" spans="1:9" x14ac:dyDescent="0.35">
      <c r="A255" s="33"/>
      <c r="B255" s="34"/>
      <c r="C255" s="35"/>
      <c r="D255" s="36"/>
      <c r="E255" s="36"/>
      <c r="F255" s="13" t="s">
        <v>10</v>
      </c>
      <c r="G255" s="14">
        <v>0</v>
      </c>
      <c r="H255" s="38"/>
      <c r="I255" s="38"/>
    </row>
    <row r="256" spans="1:9" x14ac:dyDescent="0.35">
      <c r="A256" s="33"/>
      <c r="B256" s="34"/>
      <c r="C256" s="35"/>
      <c r="D256" s="36"/>
      <c r="E256" s="36"/>
      <c r="F256" s="13" t="s">
        <v>11</v>
      </c>
      <c r="G256" s="14">
        <v>0</v>
      </c>
      <c r="H256" s="38"/>
      <c r="I256" s="38"/>
    </row>
    <row r="257" spans="1:9" ht="23.65" customHeight="1" x14ac:dyDescent="0.35">
      <c r="A257" s="46" t="s">
        <v>69</v>
      </c>
      <c r="B257" s="51" t="s">
        <v>140</v>
      </c>
      <c r="C257" s="41" t="s">
        <v>119</v>
      </c>
      <c r="D257" s="48" t="s">
        <v>27</v>
      </c>
      <c r="E257" s="48" t="s">
        <v>27</v>
      </c>
      <c r="F257" s="15" t="s">
        <v>2</v>
      </c>
      <c r="G257" s="16">
        <v>0</v>
      </c>
      <c r="H257" s="38" t="s">
        <v>30</v>
      </c>
      <c r="I257" s="38" t="s">
        <v>30</v>
      </c>
    </row>
    <row r="258" spans="1:9" x14ac:dyDescent="0.35">
      <c r="A258" s="46"/>
      <c r="B258" s="51"/>
      <c r="C258" s="41"/>
      <c r="D258" s="48"/>
      <c r="E258" s="48"/>
      <c r="F258" s="15" t="s">
        <v>7</v>
      </c>
      <c r="G258" s="18">
        <v>0</v>
      </c>
      <c r="H258" s="38"/>
      <c r="I258" s="38"/>
    </row>
    <row r="259" spans="1:9" x14ac:dyDescent="0.35">
      <c r="A259" s="46"/>
      <c r="B259" s="51"/>
      <c r="C259" s="41"/>
      <c r="D259" s="48"/>
      <c r="E259" s="48"/>
      <c r="F259" s="15" t="s">
        <v>8</v>
      </c>
      <c r="G259" s="18">
        <v>0</v>
      </c>
      <c r="H259" s="38"/>
      <c r="I259" s="38"/>
    </row>
    <row r="260" spans="1:9" x14ac:dyDescent="0.35">
      <c r="A260" s="46"/>
      <c r="B260" s="51"/>
      <c r="C260" s="41"/>
      <c r="D260" s="48"/>
      <c r="E260" s="48"/>
      <c r="F260" s="15" t="s">
        <v>9</v>
      </c>
      <c r="G260" s="18">
        <v>0</v>
      </c>
      <c r="H260" s="38"/>
      <c r="I260" s="38"/>
    </row>
    <row r="261" spans="1:9" x14ac:dyDescent="0.35">
      <c r="A261" s="46"/>
      <c r="B261" s="51"/>
      <c r="C261" s="41"/>
      <c r="D261" s="48"/>
      <c r="E261" s="48"/>
      <c r="F261" s="15" t="s">
        <v>10</v>
      </c>
      <c r="G261" s="18">
        <v>0</v>
      </c>
      <c r="H261" s="38"/>
      <c r="I261" s="38"/>
    </row>
    <row r="262" spans="1:9" x14ac:dyDescent="0.35">
      <c r="A262" s="46"/>
      <c r="B262" s="51"/>
      <c r="C262" s="41"/>
      <c r="D262" s="48"/>
      <c r="E262" s="48"/>
      <c r="F262" s="15" t="s">
        <v>11</v>
      </c>
      <c r="G262" s="18">
        <v>0</v>
      </c>
      <c r="H262" s="38"/>
      <c r="I262" s="38"/>
    </row>
    <row r="263" spans="1:9" ht="23.65" customHeight="1" x14ac:dyDescent="0.35">
      <c r="A263" s="53" t="s">
        <v>70</v>
      </c>
      <c r="B263" s="54" t="s">
        <v>124</v>
      </c>
      <c r="C263" s="43" t="s">
        <v>119</v>
      </c>
      <c r="D263" s="44" t="s">
        <v>27</v>
      </c>
      <c r="E263" s="44" t="s">
        <v>27</v>
      </c>
      <c r="F263" s="19" t="s">
        <v>2</v>
      </c>
      <c r="G263" s="17">
        <f>G264+G265+G266+G267+G268</f>
        <v>30.5</v>
      </c>
      <c r="H263" s="38" t="s">
        <v>30</v>
      </c>
      <c r="I263" s="38" t="s">
        <v>30</v>
      </c>
    </row>
    <row r="264" spans="1:9" x14ac:dyDescent="0.35">
      <c r="A264" s="53"/>
      <c r="B264" s="54"/>
      <c r="C264" s="43"/>
      <c r="D264" s="44"/>
      <c r="E264" s="44"/>
      <c r="F264" s="19" t="s">
        <v>7</v>
      </c>
      <c r="G264" s="17">
        <f>G270+G282</f>
        <v>30.5</v>
      </c>
      <c r="H264" s="38"/>
      <c r="I264" s="38"/>
    </row>
    <row r="265" spans="1:9" x14ac:dyDescent="0.35">
      <c r="A265" s="53"/>
      <c r="B265" s="54"/>
      <c r="C265" s="43"/>
      <c r="D265" s="44"/>
      <c r="E265" s="44"/>
      <c r="F265" s="19" t="s">
        <v>8</v>
      </c>
      <c r="G265" s="17">
        <f>G271+G283</f>
        <v>0</v>
      </c>
      <c r="H265" s="38"/>
      <c r="I265" s="38"/>
    </row>
    <row r="266" spans="1:9" x14ac:dyDescent="0.35">
      <c r="A266" s="53"/>
      <c r="B266" s="54"/>
      <c r="C266" s="43"/>
      <c r="D266" s="44"/>
      <c r="E266" s="44"/>
      <c r="F266" s="19" t="s">
        <v>9</v>
      </c>
      <c r="G266" s="17">
        <f>G272+G284</f>
        <v>0</v>
      </c>
      <c r="H266" s="38"/>
      <c r="I266" s="38"/>
    </row>
    <row r="267" spans="1:9" x14ac:dyDescent="0.35">
      <c r="A267" s="53"/>
      <c r="B267" s="54"/>
      <c r="C267" s="43"/>
      <c r="D267" s="44"/>
      <c r="E267" s="44"/>
      <c r="F267" s="19" t="s">
        <v>10</v>
      </c>
      <c r="G267" s="17">
        <f>G273+G285</f>
        <v>0</v>
      </c>
      <c r="H267" s="38"/>
      <c r="I267" s="38"/>
    </row>
    <row r="268" spans="1:9" x14ac:dyDescent="0.35">
      <c r="A268" s="53"/>
      <c r="B268" s="54"/>
      <c r="C268" s="43"/>
      <c r="D268" s="44"/>
      <c r="E268" s="44"/>
      <c r="F268" s="19" t="s">
        <v>11</v>
      </c>
      <c r="G268" s="17">
        <f>G274+G286</f>
        <v>0</v>
      </c>
      <c r="H268" s="38"/>
      <c r="I268" s="38"/>
    </row>
    <row r="269" spans="1:9" ht="23.65" customHeight="1" x14ac:dyDescent="0.35">
      <c r="A269" s="46" t="s">
        <v>71</v>
      </c>
      <c r="B269" s="51" t="s">
        <v>53</v>
      </c>
      <c r="C269" s="41" t="s">
        <v>119</v>
      </c>
      <c r="D269" s="48" t="s">
        <v>27</v>
      </c>
      <c r="E269" s="48" t="s">
        <v>27</v>
      </c>
      <c r="F269" s="15" t="s">
        <v>2</v>
      </c>
      <c r="G269" s="16">
        <f t="shared" ref="G269:G274" si="11">G275</f>
        <v>30</v>
      </c>
      <c r="H269" s="45" t="s">
        <v>30</v>
      </c>
      <c r="I269" s="45" t="s">
        <v>30</v>
      </c>
    </row>
    <row r="270" spans="1:9" x14ac:dyDescent="0.35">
      <c r="A270" s="46"/>
      <c r="B270" s="51"/>
      <c r="C270" s="41"/>
      <c r="D270" s="48"/>
      <c r="E270" s="48"/>
      <c r="F270" s="15" t="s">
        <v>7</v>
      </c>
      <c r="G270" s="18">
        <f t="shared" si="11"/>
        <v>30</v>
      </c>
      <c r="H270" s="45"/>
      <c r="I270" s="45"/>
    </row>
    <row r="271" spans="1:9" x14ac:dyDescent="0.35">
      <c r="A271" s="46"/>
      <c r="B271" s="51"/>
      <c r="C271" s="41"/>
      <c r="D271" s="48"/>
      <c r="E271" s="48"/>
      <c r="F271" s="15" t="s">
        <v>8</v>
      </c>
      <c r="G271" s="18">
        <f t="shared" si="11"/>
        <v>0</v>
      </c>
      <c r="H271" s="45"/>
      <c r="I271" s="45"/>
    </row>
    <row r="272" spans="1:9" x14ac:dyDescent="0.35">
      <c r="A272" s="46"/>
      <c r="B272" s="51"/>
      <c r="C272" s="41"/>
      <c r="D272" s="48"/>
      <c r="E272" s="48"/>
      <c r="F272" s="15" t="s">
        <v>9</v>
      </c>
      <c r="G272" s="18">
        <f t="shared" si="11"/>
        <v>0</v>
      </c>
      <c r="H272" s="45"/>
      <c r="I272" s="45"/>
    </row>
    <row r="273" spans="1:9" x14ac:dyDescent="0.35">
      <c r="A273" s="46"/>
      <c r="B273" s="51"/>
      <c r="C273" s="41"/>
      <c r="D273" s="48"/>
      <c r="E273" s="48"/>
      <c r="F273" s="15" t="s">
        <v>10</v>
      </c>
      <c r="G273" s="18">
        <f t="shared" si="11"/>
        <v>0</v>
      </c>
      <c r="H273" s="45"/>
      <c r="I273" s="45"/>
    </row>
    <row r="274" spans="1:9" x14ac:dyDescent="0.35">
      <c r="A274" s="46"/>
      <c r="B274" s="51"/>
      <c r="C274" s="41"/>
      <c r="D274" s="48"/>
      <c r="E274" s="48"/>
      <c r="F274" s="15" t="s">
        <v>11</v>
      </c>
      <c r="G274" s="18">
        <f t="shared" si="11"/>
        <v>0</v>
      </c>
      <c r="H274" s="45"/>
      <c r="I274" s="45"/>
    </row>
    <row r="275" spans="1:9" ht="23.25" customHeight="1" x14ac:dyDescent="0.35">
      <c r="A275" s="33" t="s">
        <v>72</v>
      </c>
      <c r="B275" s="34" t="s">
        <v>133</v>
      </c>
      <c r="C275" s="35" t="s">
        <v>119</v>
      </c>
      <c r="D275" s="36" t="s">
        <v>27</v>
      </c>
      <c r="E275" s="36" t="s">
        <v>27</v>
      </c>
      <c r="F275" s="13" t="s">
        <v>2</v>
      </c>
      <c r="G275" s="17">
        <f>G276+G277+G278+G279+G280</f>
        <v>30</v>
      </c>
      <c r="H275" s="45" t="s">
        <v>30</v>
      </c>
      <c r="I275" s="45" t="s">
        <v>30</v>
      </c>
    </row>
    <row r="276" spans="1:9" x14ac:dyDescent="0.35">
      <c r="A276" s="33"/>
      <c r="B276" s="34"/>
      <c r="C276" s="35"/>
      <c r="D276" s="36"/>
      <c r="E276" s="36"/>
      <c r="F276" s="13" t="s">
        <v>7</v>
      </c>
      <c r="G276" s="14">
        <v>30</v>
      </c>
      <c r="H276" s="45"/>
      <c r="I276" s="45"/>
    </row>
    <row r="277" spans="1:9" x14ac:dyDescent="0.35">
      <c r="A277" s="33"/>
      <c r="B277" s="34"/>
      <c r="C277" s="35"/>
      <c r="D277" s="36"/>
      <c r="E277" s="36"/>
      <c r="F277" s="13" t="s">
        <v>8</v>
      </c>
      <c r="G277" s="14">
        <v>0</v>
      </c>
      <c r="H277" s="45"/>
      <c r="I277" s="45"/>
    </row>
    <row r="278" spans="1:9" x14ac:dyDescent="0.35">
      <c r="A278" s="33"/>
      <c r="B278" s="34"/>
      <c r="C278" s="35"/>
      <c r="D278" s="36"/>
      <c r="E278" s="36"/>
      <c r="F278" s="13" t="s">
        <v>9</v>
      </c>
      <c r="G278" s="14">
        <v>0</v>
      </c>
      <c r="H278" s="45"/>
      <c r="I278" s="45"/>
    </row>
    <row r="279" spans="1:9" x14ac:dyDescent="0.35">
      <c r="A279" s="33"/>
      <c r="B279" s="34"/>
      <c r="C279" s="35"/>
      <c r="D279" s="36"/>
      <c r="E279" s="36"/>
      <c r="F279" s="13" t="s">
        <v>10</v>
      </c>
      <c r="G279" s="14">
        <v>0</v>
      </c>
      <c r="H279" s="45"/>
      <c r="I279" s="45"/>
    </row>
    <row r="280" spans="1:9" x14ac:dyDescent="0.35">
      <c r="A280" s="33"/>
      <c r="B280" s="34"/>
      <c r="C280" s="35"/>
      <c r="D280" s="36"/>
      <c r="E280" s="36"/>
      <c r="F280" s="13" t="s">
        <v>11</v>
      </c>
      <c r="G280" s="14">
        <v>0</v>
      </c>
      <c r="H280" s="45"/>
      <c r="I280" s="45"/>
    </row>
    <row r="281" spans="1:9" x14ac:dyDescent="0.35">
      <c r="A281" s="46" t="s">
        <v>87</v>
      </c>
      <c r="B281" s="51" t="s">
        <v>54</v>
      </c>
      <c r="C281" s="41" t="s">
        <v>119</v>
      </c>
      <c r="D281" s="48" t="s">
        <v>27</v>
      </c>
      <c r="E281" s="48" t="s">
        <v>27</v>
      </c>
      <c r="F281" s="15" t="s">
        <v>2</v>
      </c>
      <c r="G281" s="16">
        <f>G287</f>
        <v>0.5</v>
      </c>
      <c r="H281" s="45" t="s">
        <v>30</v>
      </c>
      <c r="I281" s="45" t="s">
        <v>30</v>
      </c>
    </row>
    <row r="282" spans="1:9" x14ac:dyDescent="0.35">
      <c r="A282" s="46"/>
      <c r="B282" s="51"/>
      <c r="C282" s="41"/>
      <c r="D282" s="48"/>
      <c r="E282" s="48"/>
      <c r="F282" s="15" t="s">
        <v>7</v>
      </c>
      <c r="G282" s="18">
        <f t="shared" ref="G282:G286" si="12">G288</f>
        <v>0.5</v>
      </c>
      <c r="H282" s="45"/>
      <c r="I282" s="45"/>
    </row>
    <row r="283" spans="1:9" x14ac:dyDescent="0.35">
      <c r="A283" s="46"/>
      <c r="B283" s="51"/>
      <c r="C283" s="41"/>
      <c r="D283" s="48"/>
      <c r="E283" s="48"/>
      <c r="F283" s="15" t="s">
        <v>8</v>
      </c>
      <c r="G283" s="18">
        <f t="shared" si="12"/>
        <v>0</v>
      </c>
      <c r="H283" s="45"/>
      <c r="I283" s="45"/>
    </row>
    <row r="284" spans="1:9" x14ac:dyDescent="0.35">
      <c r="A284" s="46"/>
      <c r="B284" s="51"/>
      <c r="C284" s="41"/>
      <c r="D284" s="48"/>
      <c r="E284" s="48"/>
      <c r="F284" s="15" t="s">
        <v>9</v>
      </c>
      <c r="G284" s="18">
        <f t="shared" si="12"/>
        <v>0</v>
      </c>
      <c r="H284" s="45"/>
      <c r="I284" s="45"/>
    </row>
    <row r="285" spans="1:9" x14ac:dyDescent="0.35">
      <c r="A285" s="46"/>
      <c r="B285" s="51"/>
      <c r="C285" s="41"/>
      <c r="D285" s="48"/>
      <c r="E285" s="48"/>
      <c r="F285" s="15" t="s">
        <v>10</v>
      </c>
      <c r="G285" s="18">
        <f t="shared" si="12"/>
        <v>0</v>
      </c>
      <c r="H285" s="45"/>
      <c r="I285" s="45"/>
    </row>
    <row r="286" spans="1:9" x14ac:dyDescent="0.35">
      <c r="A286" s="46"/>
      <c r="B286" s="51"/>
      <c r="C286" s="41"/>
      <c r="D286" s="48"/>
      <c r="E286" s="48"/>
      <c r="F286" s="15" t="s">
        <v>11</v>
      </c>
      <c r="G286" s="18">
        <f t="shared" si="12"/>
        <v>0</v>
      </c>
      <c r="H286" s="45"/>
      <c r="I286" s="45"/>
    </row>
    <row r="287" spans="1:9" x14ac:dyDescent="0.35">
      <c r="A287" s="33" t="s">
        <v>88</v>
      </c>
      <c r="B287" s="34" t="s">
        <v>55</v>
      </c>
      <c r="C287" s="35" t="s">
        <v>119</v>
      </c>
      <c r="D287" s="36" t="s">
        <v>27</v>
      </c>
      <c r="E287" s="36" t="s">
        <v>27</v>
      </c>
      <c r="F287" s="13" t="s">
        <v>2</v>
      </c>
      <c r="G287" s="17">
        <f>G288+G289+G290+G291+G292</f>
        <v>0.5</v>
      </c>
      <c r="H287" s="45" t="s">
        <v>30</v>
      </c>
      <c r="I287" s="45" t="s">
        <v>30</v>
      </c>
    </row>
    <row r="288" spans="1:9" x14ac:dyDescent="0.35">
      <c r="A288" s="33"/>
      <c r="B288" s="34"/>
      <c r="C288" s="35"/>
      <c r="D288" s="36"/>
      <c r="E288" s="36"/>
      <c r="F288" s="13" t="s">
        <v>7</v>
      </c>
      <c r="G288" s="14">
        <v>0.5</v>
      </c>
      <c r="H288" s="45"/>
      <c r="I288" s="45"/>
    </row>
    <row r="289" spans="1:9" x14ac:dyDescent="0.35">
      <c r="A289" s="33"/>
      <c r="B289" s="34"/>
      <c r="C289" s="35"/>
      <c r="D289" s="36"/>
      <c r="E289" s="36"/>
      <c r="F289" s="13" t="s">
        <v>8</v>
      </c>
      <c r="G289" s="14">
        <v>0</v>
      </c>
      <c r="H289" s="45"/>
      <c r="I289" s="45"/>
    </row>
    <row r="290" spans="1:9" x14ac:dyDescent="0.35">
      <c r="A290" s="33"/>
      <c r="B290" s="34"/>
      <c r="C290" s="35"/>
      <c r="D290" s="36"/>
      <c r="E290" s="36"/>
      <c r="F290" s="13" t="s">
        <v>9</v>
      </c>
      <c r="G290" s="14">
        <v>0</v>
      </c>
      <c r="H290" s="45"/>
      <c r="I290" s="45"/>
    </row>
    <row r="291" spans="1:9" x14ac:dyDescent="0.35">
      <c r="A291" s="33"/>
      <c r="B291" s="34"/>
      <c r="C291" s="35"/>
      <c r="D291" s="36"/>
      <c r="E291" s="36"/>
      <c r="F291" s="13" t="s">
        <v>10</v>
      </c>
      <c r="G291" s="14">
        <v>0</v>
      </c>
      <c r="H291" s="45"/>
      <c r="I291" s="45"/>
    </row>
    <row r="292" spans="1:9" x14ac:dyDescent="0.35">
      <c r="A292" s="33"/>
      <c r="B292" s="34"/>
      <c r="C292" s="35"/>
      <c r="D292" s="36"/>
      <c r="E292" s="36"/>
      <c r="F292" s="13" t="s">
        <v>11</v>
      </c>
      <c r="G292" s="14">
        <v>0</v>
      </c>
      <c r="H292" s="45"/>
      <c r="I292" s="45"/>
    </row>
    <row r="293" spans="1:9" x14ac:dyDescent="0.35">
      <c r="A293" s="53" t="s">
        <v>73</v>
      </c>
      <c r="B293" s="54" t="s">
        <v>126</v>
      </c>
      <c r="C293" s="43" t="s">
        <v>122</v>
      </c>
      <c r="D293" s="44" t="s">
        <v>27</v>
      </c>
      <c r="E293" s="44" t="s">
        <v>27</v>
      </c>
      <c r="F293" s="19" t="s">
        <v>2</v>
      </c>
      <c r="G293" s="17">
        <f>G294+G295+G296+G297+G298</f>
        <v>2294.9560699999997</v>
      </c>
      <c r="H293" s="45" t="s">
        <v>82</v>
      </c>
      <c r="I293" s="45" t="s">
        <v>30</v>
      </c>
    </row>
    <row r="294" spans="1:9" x14ac:dyDescent="0.35">
      <c r="A294" s="53"/>
      <c r="B294" s="54"/>
      <c r="C294" s="43"/>
      <c r="D294" s="44"/>
      <c r="E294" s="44"/>
      <c r="F294" s="19" t="s">
        <v>7</v>
      </c>
      <c r="G294" s="17">
        <f>G300+G324</f>
        <v>2114.1072099999997</v>
      </c>
      <c r="H294" s="45"/>
      <c r="I294" s="45"/>
    </row>
    <row r="295" spans="1:9" x14ac:dyDescent="0.35">
      <c r="A295" s="53"/>
      <c r="B295" s="54"/>
      <c r="C295" s="43"/>
      <c r="D295" s="44"/>
      <c r="E295" s="44"/>
      <c r="F295" s="19" t="s">
        <v>8</v>
      </c>
      <c r="G295" s="17">
        <f>G301+G325</f>
        <v>131.36024</v>
      </c>
      <c r="H295" s="45"/>
      <c r="I295" s="45"/>
    </row>
    <row r="296" spans="1:9" x14ac:dyDescent="0.35">
      <c r="A296" s="53"/>
      <c r="B296" s="54"/>
      <c r="C296" s="43"/>
      <c r="D296" s="44"/>
      <c r="E296" s="44"/>
      <c r="F296" s="19" t="s">
        <v>9</v>
      </c>
      <c r="G296" s="17">
        <f>G302+G326</f>
        <v>49.488619999999997</v>
      </c>
      <c r="H296" s="45"/>
      <c r="I296" s="45"/>
    </row>
    <row r="297" spans="1:9" x14ac:dyDescent="0.35">
      <c r="A297" s="53"/>
      <c r="B297" s="54"/>
      <c r="C297" s="43"/>
      <c r="D297" s="44"/>
      <c r="E297" s="44"/>
      <c r="F297" s="19" t="s">
        <v>10</v>
      </c>
      <c r="G297" s="17">
        <f>G303+G327</f>
        <v>0</v>
      </c>
      <c r="H297" s="45"/>
      <c r="I297" s="45"/>
    </row>
    <row r="298" spans="1:9" x14ac:dyDescent="0.35">
      <c r="A298" s="53"/>
      <c r="B298" s="54"/>
      <c r="C298" s="43"/>
      <c r="D298" s="44"/>
      <c r="E298" s="44"/>
      <c r="F298" s="19" t="s">
        <v>11</v>
      </c>
      <c r="G298" s="17">
        <f>G304+G328</f>
        <v>0</v>
      </c>
      <c r="H298" s="45"/>
      <c r="I298" s="45"/>
    </row>
    <row r="299" spans="1:9" x14ac:dyDescent="0.35">
      <c r="A299" s="46" t="s">
        <v>74</v>
      </c>
      <c r="B299" s="51" t="s">
        <v>84</v>
      </c>
      <c r="C299" s="41" t="s">
        <v>123</v>
      </c>
      <c r="D299" s="42" t="s">
        <v>27</v>
      </c>
      <c r="E299" s="42" t="s">
        <v>27</v>
      </c>
      <c r="F299" s="15" t="s">
        <v>2</v>
      </c>
      <c r="G299" s="16">
        <f>G300+G301+G302+G303+G304</f>
        <v>2234.9560699999997</v>
      </c>
      <c r="H299" s="45" t="s">
        <v>30</v>
      </c>
      <c r="I299" s="45" t="s">
        <v>30</v>
      </c>
    </row>
    <row r="300" spans="1:9" x14ac:dyDescent="0.35">
      <c r="A300" s="46"/>
      <c r="B300" s="51"/>
      <c r="C300" s="41"/>
      <c r="D300" s="42"/>
      <c r="E300" s="42"/>
      <c r="F300" s="15" t="s">
        <v>7</v>
      </c>
      <c r="G300" s="18">
        <f>G306+G312+G318</f>
        <v>2103.5958299999998</v>
      </c>
      <c r="H300" s="45"/>
      <c r="I300" s="45"/>
    </row>
    <row r="301" spans="1:9" x14ac:dyDescent="0.35">
      <c r="A301" s="46"/>
      <c r="B301" s="51"/>
      <c r="C301" s="41"/>
      <c r="D301" s="42"/>
      <c r="E301" s="42"/>
      <c r="F301" s="15" t="s">
        <v>8</v>
      </c>
      <c r="G301" s="18">
        <f>G307+G313+G319</f>
        <v>131.36024</v>
      </c>
      <c r="H301" s="45"/>
      <c r="I301" s="45"/>
    </row>
    <row r="302" spans="1:9" x14ac:dyDescent="0.35">
      <c r="A302" s="46"/>
      <c r="B302" s="51"/>
      <c r="C302" s="41"/>
      <c r="D302" s="42"/>
      <c r="E302" s="42"/>
      <c r="F302" s="15" t="s">
        <v>9</v>
      </c>
      <c r="G302" s="18">
        <f>G308+G314+G320</f>
        <v>0</v>
      </c>
      <c r="H302" s="45"/>
      <c r="I302" s="45"/>
    </row>
    <row r="303" spans="1:9" x14ac:dyDescent="0.35">
      <c r="A303" s="46"/>
      <c r="B303" s="51"/>
      <c r="C303" s="41"/>
      <c r="D303" s="42"/>
      <c r="E303" s="42"/>
      <c r="F303" s="15" t="s">
        <v>10</v>
      </c>
      <c r="G303" s="18">
        <f>G309+G315+G321</f>
        <v>0</v>
      </c>
      <c r="H303" s="45"/>
      <c r="I303" s="45"/>
    </row>
    <row r="304" spans="1:9" x14ac:dyDescent="0.35">
      <c r="A304" s="46"/>
      <c r="B304" s="51"/>
      <c r="C304" s="41"/>
      <c r="D304" s="42"/>
      <c r="E304" s="42"/>
      <c r="F304" s="15" t="s">
        <v>11</v>
      </c>
      <c r="G304" s="18">
        <f>G310+G316+G322</f>
        <v>0</v>
      </c>
      <c r="H304" s="45"/>
      <c r="I304" s="45"/>
    </row>
    <row r="305" spans="1:9" x14ac:dyDescent="0.35">
      <c r="A305" s="58" t="s">
        <v>90</v>
      </c>
      <c r="B305" s="34" t="s">
        <v>125</v>
      </c>
      <c r="C305" s="35" t="s">
        <v>123</v>
      </c>
      <c r="D305" s="38" t="s">
        <v>27</v>
      </c>
      <c r="E305" s="38" t="s">
        <v>27</v>
      </c>
      <c r="F305" s="13" t="s">
        <v>2</v>
      </c>
      <c r="G305" s="17">
        <f>G306+G307+G308+G309+G310</f>
        <v>2073.7850699999999</v>
      </c>
      <c r="H305" s="52" t="s">
        <v>30</v>
      </c>
      <c r="I305" s="52" t="s">
        <v>30</v>
      </c>
    </row>
    <row r="306" spans="1:9" x14ac:dyDescent="0.35">
      <c r="A306" s="58"/>
      <c r="B306" s="34"/>
      <c r="C306" s="35"/>
      <c r="D306" s="38"/>
      <c r="E306" s="38"/>
      <c r="F306" s="13" t="s">
        <v>7</v>
      </c>
      <c r="G306" s="14">
        <v>1942.4248299999999</v>
      </c>
      <c r="H306" s="52"/>
      <c r="I306" s="52"/>
    </row>
    <row r="307" spans="1:9" x14ac:dyDescent="0.35">
      <c r="A307" s="58"/>
      <c r="B307" s="34"/>
      <c r="C307" s="35"/>
      <c r="D307" s="38"/>
      <c r="E307" s="38"/>
      <c r="F307" s="13" t="s">
        <v>8</v>
      </c>
      <c r="G307" s="14">
        <v>131.36024</v>
      </c>
      <c r="H307" s="52"/>
      <c r="I307" s="52"/>
    </row>
    <row r="308" spans="1:9" x14ac:dyDescent="0.35">
      <c r="A308" s="58"/>
      <c r="B308" s="34"/>
      <c r="C308" s="35"/>
      <c r="D308" s="38"/>
      <c r="E308" s="38"/>
      <c r="F308" s="13" t="s">
        <v>9</v>
      </c>
      <c r="G308" s="14">
        <v>0</v>
      </c>
      <c r="H308" s="52"/>
      <c r="I308" s="52"/>
    </row>
    <row r="309" spans="1:9" x14ac:dyDescent="0.35">
      <c r="A309" s="58"/>
      <c r="B309" s="34"/>
      <c r="C309" s="35"/>
      <c r="D309" s="38"/>
      <c r="E309" s="38"/>
      <c r="F309" s="13" t="s">
        <v>39</v>
      </c>
      <c r="G309" s="14">
        <v>0</v>
      </c>
      <c r="H309" s="52"/>
      <c r="I309" s="52"/>
    </row>
    <row r="310" spans="1:9" x14ac:dyDescent="0.35">
      <c r="A310" s="58"/>
      <c r="B310" s="34"/>
      <c r="C310" s="35"/>
      <c r="D310" s="38"/>
      <c r="E310" s="38"/>
      <c r="F310" s="13" t="s">
        <v>11</v>
      </c>
      <c r="G310" s="14">
        <v>0</v>
      </c>
      <c r="H310" s="52"/>
      <c r="I310" s="52"/>
    </row>
    <row r="311" spans="1:9" ht="30.4" customHeight="1" x14ac:dyDescent="0.35">
      <c r="A311" s="58" t="s">
        <v>102</v>
      </c>
      <c r="B311" s="34" t="s">
        <v>97</v>
      </c>
      <c r="C311" s="35" t="s">
        <v>123</v>
      </c>
      <c r="D311" s="36" t="s">
        <v>27</v>
      </c>
      <c r="E311" s="36" t="s">
        <v>27</v>
      </c>
      <c r="F311" s="13" t="s">
        <v>2</v>
      </c>
      <c r="G311" s="17">
        <f>G312+G313+G314+G315+G316</f>
        <v>157.75612000000001</v>
      </c>
      <c r="H311" s="52" t="s">
        <v>30</v>
      </c>
      <c r="I311" s="52" t="s">
        <v>30</v>
      </c>
    </row>
    <row r="312" spans="1:9" x14ac:dyDescent="0.35">
      <c r="A312" s="58"/>
      <c r="B312" s="34"/>
      <c r="C312" s="35"/>
      <c r="D312" s="36"/>
      <c r="E312" s="36"/>
      <c r="F312" s="13" t="s">
        <v>7</v>
      </c>
      <c r="G312" s="14">
        <v>157.75612000000001</v>
      </c>
      <c r="H312" s="52"/>
      <c r="I312" s="52"/>
    </row>
    <row r="313" spans="1:9" x14ac:dyDescent="0.35">
      <c r="A313" s="58"/>
      <c r="B313" s="34"/>
      <c r="C313" s="35"/>
      <c r="D313" s="36"/>
      <c r="E313" s="36"/>
      <c r="F313" s="13" t="s">
        <v>8</v>
      </c>
      <c r="G313" s="14">
        <v>0</v>
      </c>
      <c r="H313" s="52"/>
      <c r="I313" s="52"/>
    </row>
    <row r="314" spans="1:9" x14ac:dyDescent="0.35">
      <c r="A314" s="58"/>
      <c r="B314" s="34"/>
      <c r="C314" s="35"/>
      <c r="D314" s="36"/>
      <c r="E314" s="36"/>
      <c r="F314" s="13" t="s">
        <v>9</v>
      </c>
      <c r="G314" s="14">
        <v>0</v>
      </c>
      <c r="H314" s="52"/>
      <c r="I314" s="52"/>
    </row>
    <row r="315" spans="1:9" x14ac:dyDescent="0.35">
      <c r="A315" s="58"/>
      <c r="B315" s="34"/>
      <c r="C315" s="35"/>
      <c r="D315" s="36"/>
      <c r="E315" s="36"/>
      <c r="F315" s="13" t="s">
        <v>39</v>
      </c>
      <c r="G315" s="14">
        <v>0</v>
      </c>
      <c r="H315" s="52"/>
      <c r="I315" s="52"/>
    </row>
    <row r="316" spans="1:9" x14ac:dyDescent="0.35">
      <c r="A316" s="58"/>
      <c r="B316" s="34"/>
      <c r="C316" s="35"/>
      <c r="D316" s="36"/>
      <c r="E316" s="36"/>
      <c r="F316" s="13" t="s">
        <v>11</v>
      </c>
      <c r="G316" s="14">
        <v>0</v>
      </c>
      <c r="H316" s="52"/>
      <c r="I316" s="52"/>
    </row>
    <row r="317" spans="1:9" x14ac:dyDescent="0.35">
      <c r="A317" s="58" t="s">
        <v>103</v>
      </c>
      <c r="B317" s="34" t="s">
        <v>98</v>
      </c>
      <c r="C317" s="35" t="s">
        <v>122</v>
      </c>
      <c r="D317" s="36" t="s">
        <v>27</v>
      </c>
      <c r="E317" s="36" t="s">
        <v>27</v>
      </c>
      <c r="F317" s="13" t="s">
        <v>2</v>
      </c>
      <c r="G317" s="17">
        <f>G318+G319+G320+G321+G322</f>
        <v>3.4148800000000001</v>
      </c>
      <c r="H317" s="52" t="s">
        <v>30</v>
      </c>
      <c r="I317" s="52" t="s">
        <v>30</v>
      </c>
    </row>
    <row r="318" spans="1:9" x14ac:dyDescent="0.35">
      <c r="A318" s="58"/>
      <c r="B318" s="34"/>
      <c r="C318" s="35"/>
      <c r="D318" s="36"/>
      <c r="E318" s="36"/>
      <c r="F318" s="13" t="s">
        <v>7</v>
      </c>
      <c r="G318" s="14">
        <v>3.4148800000000001</v>
      </c>
      <c r="H318" s="52"/>
      <c r="I318" s="52"/>
    </row>
    <row r="319" spans="1:9" x14ac:dyDescent="0.35">
      <c r="A319" s="58"/>
      <c r="B319" s="34"/>
      <c r="C319" s="35"/>
      <c r="D319" s="36"/>
      <c r="E319" s="36"/>
      <c r="F319" s="13" t="s">
        <v>8</v>
      </c>
      <c r="G319" s="14">
        <v>0</v>
      </c>
      <c r="H319" s="52"/>
      <c r="I319" s="52"/>
    </row>
    <row r="320" spans="1:9" x14ac:dyDescent="0.35">
      <c r="A320" s="58"/>
      <c r="B320" s="34"/>
      <c r="C320" s="35"/>
      <c r="D320" s="36"/>
      <c r="E320" s="36"/>
      <c r="F320" s="13" t="s">
        <v>9</v>
      </c>
      <c r="G320" s="14">
        <v>0</v>
      </c>
      <c r="H320" s="52"/>
      <c r="I320" s="52"/>
    </row>
    <row r="321" spans="1:9" x14ac:dyDescent="0.35">
      <c r="A321" s="58"/>
      <c r="B321" s="34"/>
      <c r="C321" s="35"/>
      <c r="D321" s="36"/>
      <c r="E321" s="36"/>
      <c r="F321" s="13" t="s">
        <v>39</v>
      </c>
      <c r="G321" s="14">
        <v>0</v>
      </c>
      <c r="H321" s="52"/>
      <c r="I321" s="52"/>
    </row>
    <row r="322" spans="1:9" x14ac:dyDescent="0.35">
      <c r="A322" s="58"/>
      <c r="B322" s="34"/>
      <c r="C322" s="35"/>
      <c r="D322" s="36"/>
      <c r="E322" s="36"/>
      <c r="F322" s="13" t="s">
        <v>11</v>
      </c>
      <c r="G322" s="14">
        <v>0</v>
      </c>
      <c r="H322" s="52"/>
      <c r="I322" s="52"/>
    </row>
    <row r="323" spans="1:9" x14ac:dyDescent="0.35">
      <c r="A323" s="46" t="s">
        <v>75</v>
      </c>
      <c r="B323" s="51" t="s">
        <v>104</v>
      </c>
      <c r="C323" s="41" t="s">
        <v>123</v>
      </c>
      <c r="D323" s="48" t="s">
        <v>27</v>
      </c>
      <c r="E323" s="48" t="s">
        <v>27</v>
      </c>
      <c r="F323" s="15" t="s">
        <v>2</v>
      </c>
      <c r="G323" s="16">
        <f t="shared" ref="G323:G328" si="13">G329+G335</f>
        <v>60</v>
      </c>
      <c r="H323" s="45" t="s">
        <v>81</v>
      </c>
      <c r="I323" s="45" t="s">
        <v>30</v>
      </c>
    </row>
    <row r="324" spans="1:9" x14ac:dyDescent="0.35">
      <c r="A324" s="46"/>
      <c r="B324" s="40"/>
      <c r="C324" s="41"/>
      <c r="D324" s="48"/>
      <c r="E324" s="48"/>
      <c r="F324" s="15" t="s">
        <v>7</v>
      </c>
      <c r="G324" s="16">
        <f t="shared" si="13"/>
        <v>10.511379999999999</v>
      </c>
      <c r="H324" s="45"/>
      <c r="I324" s="45"/>
    </row>
    <row r="325" spans="1:9" x14ac:dyDescent="0.35">
      <c r="A325" s="46"/>
      <c r="B325" s="40"/>
      <c r="C325" s="41"/>
      <c r="D325" s="48"/>
      <c r="E325" s="48"/>
      <c r="F325" s="15" t="s">
        <v>8</v>
      </c>
      <c r="G325" s="16">
        <f t="shared" si="13"/>
        <v>0</v>
      </c>
      <c r="H325" s="45"/>
      <c r="I325" s="45"/>
    </row>
    <row r="326" spans="1:9" x14ac:dyDescent="0.35">
      <c r="A326" s="46"/>
      <c r="B326" s="40"/>
      <c r="C326" s="41"/>
      <c r="D326" s="48"/>
      <c r="E326" s="48"/>
      <c r="F326" s="15" t="s">
        <v>9</v>
      </c>
      <c r="G326" s="16">
        <f t="shared" si="13"/>
        <v>49.488619999999997</v>
      </c>
      <c r="H326" s="45"/>
      <c r="I326" s="45"/>
    </row>
    <row r="327" spans="1:9" x14ac:dyDescent="0.35">
      <c r="A327" s="46"/>
      <c r="B327" s="40"/>
      <c r="C327" s="41"/>
      <c r="D327" s="48"/>
      <c r="E327" s="48"/>
      <c r="F327" s="15" t="s">
        <v>10</v>
      </c>
      <c r="G327" s="16">
        <f t="shared" si="13"/>
        <v>0</v>
      </c>
      <c r="H327" s="45"/>
      <c r="I327" s="45"/>
    </row>
    <row r="328" spans="1:9" x14ac:dyDescent="0.35">
      <c r="A328" s="46"/>
      <c r="B328" s="40"/>
      <c r="C328" s="41"/>
      <c r="D328" s="48"/>
      <c r="E328" s="48"/>
      <c r="F328" s="15" t="s">
        <v>11</v>
      </c>
      <c r="G328" s="16">
        <f t="shared" si="13"/>
        <v>0</v>
      </c>
      <c r="H328" s="45"/>
      <c r="I328" s="45"/>
    </row>
    <row r="329" spans="1:9" x14ac:dyDescent="0.35">
      <c r="A329" s="33" t="s">
        <v>127</v>
      </c>
      <c r="B329" s="34" t="s">
        <v>152</v>
      </c>
      <c r="C329" s="35" t="s">
        <v>122</v>
      </c>
      <c r="D329" s="38" t="s">
        <v>27</v>
      </c>
      <c r="E329" s="38" t="s">
        <v>27</v>
      </c>
      <c r="F329" s="13" t="s">
        <v>2</v>
      </c>
      <c r="G329" s="17">
        <f>G330+G331+G332+G333+G334</f>
        <v>55</v>
      </c>
      <c r="H329" s="45" t="s">
        <v>30</v>
      </c>
      <c r="I329" s="45" t="s">
        <v>30</v>
      </c>
    </row>
    <row r="330" spans="1:9" x14ac:dyDescent="0.35">
      <c r="A330" s="33"/>
      <c r="B330" s="39"/>
      <c r="C330" s="35"/>
      <c r="D330" s="38"/>
      <c r="E330" s="38"/>
      <c r="F330" s="13" t="s">
        <v>7</v>
      </c>
      <c r="G330" s="14">
        <v>5.5113799999999999</v>
      </c>
      <c r="H330" s="45"/>
      <c r="I330" s="45"/>
    </row>
    <row r="331" spans="1:9" x14ac:dyDescent="0.35">
      <c r="A331" s="33"/>
      <c r="B331" s="39"/>
      <c r="C331" s="35"/>
      <c r="D331" s="38"/>
      <c r="E331" s="38"/>
      <c r="F331" s="13" t="s">
        <v>8</v>
      </c>
      <c r="G331" s="14">
        <v>0</v>
      </c>
      <c r="H331" s="45"/>
      <c r="I331" s="45"/>
    </row>
    <row r="332" spans="1:9" x14ac:dyDescent="0.35">
      <c r="A332" s="33"/>
      <c r="B332" s="39"/>
      <c r="C332" s="35"/>
      <c r="D332" s="38"/>
      <c r="E332" s="38"/>
      <c r="F332" s="13" t="s">
        <v>9</v>
      </c>
      <c r="G332" s="14">
        <v>49.488619999999997</v>
      </c>
      <c r="H332" s="45"/>
      <c r="I332" s="45"/>
    </row>
    <row r="333" spans="1:9" x14ac:dyDescent="0.35">
      <c r="A333" s="33"/>
      <c r="B333" s="39"/>
      <c r="C333" s="35"/>
      <c r="D333" s="38"/>
      <c r="E333" s="38"/>
      <c r="F333" s="13" t="s">
        <v>10</v>
      </c>
      <c r="G333" s="14">
        <v>0</v>
      </c>
      <c r="H333" s="45"/>
      <c r="I333" s="45"/>
    </row>
    <row r="334" spans="1:9" x14ac:dyDescent="0.35">
      <c r="A334" s="33"/>
      <c r="B334" s="39"/>
      <c r="C334" s="35"/>
      <c r="D334" s="38"/>
      <c r="E334" s="38"/>
      <c r="F334" s="13" t="s">
        <v>11</v>
      </c>
      <c r="G334" s="14">
        <v>0</v>
      </c>
      <c r="H334" s="45"/>
      <c r="I334" s="45"/>
    </row>
    <row r="335" spans="1:9" x14ac:dyDescent="0.35">
      <c r="A335" s="33" t="s">
        <v>161</v>
      </c>
      <c r="B335" s="34" t="s">
        <v>162</v>
      </c>
      <c r="C335" s="35" t="s">
        <v>122</v>
      </c>
      <c r="D335" s="38" t="s">
        <v>27</v>
      </c>
      <c r="E335" s="38" t="s">
        <v>27</v>
      </c>
      <c r="F335" s="13" t="s">
        <v>2</v>
      </c>
      <c r="G335" s="17">
        <f>G336+G337+G338+G339+G340</f>
        <v>5</v>
      </c>
      <c r="H335" s="38" t="s">
        <v>30</v>
      </c>
      <c r="I335" s="45" t="s">
        <v>30</v>
      </c>
    </row>
    <row r="336" spans="1:9" x14ac:dyDescent="0.35">
      <c r="A336" s="33"/>
      <c r="B336" s="39"/>
      <c r="C336" s="35"/>
      <c r="D336" s="38"/>
      <c r="E336" s="38"/>
      <c r="F336" s="13" t="s">
        <v>7</v>
      </c>
      <c r="G336" s="14">
        <v>5</v>
      </c>
      <c r="H336" s="38"/>
      <c r="I336" s="45"/>
    </row>
    <row r="337" spans="1:9" x14ac:dyDescent="0.35">
      <c r="A337" s="33"/>
      <c r="B337" s="39"/>
      <c r="C337" s="35"/>
      <c r="D337" s="38"/>
      <c r="E337" s="38"/>
      <c r="F337" s="13" t="s">
        <v>8</v>
      </c>
      <c r="G337" s="14">
        <v>0</v>
      </c>
      <c r="H337" s="38"/>
      <c r="I337" s="45"/>
    </row>
    <row r="338" spans="1:9" x14ac:dyDescent="0.35">
      <c r="A338" s="33"/>
      <c r="B338" s="39"/>
      <c r="C338" s="35"/>
      <c r="D338" s="38"/>
      <c r="E338" s="38"/>
      <c r="F338" s="13" t="s">
        <v>9</v>
      </c>
      <c r="G338" s="14">
        <v>0</v>
      </c>
      <c r="H338" s="38"/>
      <c r="I338" s="45"/>
    </row>
    <row r="339" spans="1:9" x14ac:dyDescent="0.35">
      <c r="A339" s="33"/>
      <c r="B339" s="39"/>
      <c r="C339" s="35"/>
      <c r="D339" s="38"/>
      <c r="E339" s="38"/>
      <c r="F339" s="13" t="s">
        <v>10</v>
      </c>
      <c r="G339" s="14">
        <v>0</v>
      </c>
      <c r="H339" s="38"/>
      <c r="I339" s="45"/>
    </row>
    <row r="340" spans="1:9" x14ac:dyDescent="0.35">
      <c r="A340" s="33"/>
      <c r="B340" s="39"/>
      <c r="C340" s="35"/>
      <c r="D340" s="38"/>
      <c r="E340" s="38"/>
      <c r="F340" s="13" t="s">
        <v>11</v>
      </c>
      <c r="G340" s="14">
        <v>0</v>
      </c>
      <c r="H340" s="38"/>
      <c r="I340" s="45"/>
    </row>
    <row r="341" spans="1:9" ht="23.45" customHeight="1" x14ac:dyDescent="0.35">
      <c r="A341" s="53" t="s">
        <v>107</v>
      </c>
      <c r="B341" s="54" t="s">
        <v>105</v>
      </c>
      <c r="C341" s="43" t="s">
        <v>122</v>
      </c>
      <c r="D341" s="44" t="s">
        <v>27</v>
      </c>
      <c r="E341" s="44" t="s">
        <v>27</v>
      </c>
      <c r="F341" s="19" t="s">
        <v>2</v>
      </c>
      <c r="G341" s="17">
        <f>G347</f>
        <v>0</v>
      </c>
      <c r="H341" s="45" t="s">
        <v>81</v>
      </c>
      <c r="I341" s="45" t="s">
        <v>30</v>
      </c>
    </row>
    <row r="342" spans="1:9" x14ac:dyDescent="0.35">
      <c r="A342" s="53"/>
      <c r="B342" s="55"/>
      <c r="C342" s="43"/>
      <c r="D342" s="44"/>
      <c r="E342" s="44"/>
      <c r="F342" s="19" t="s">
        <v>7</v>
      </c>
      <c r="G342" s="17">
        <f t="shared" ref="G342:G346" si="14">G348</f>
        <v>0</v>
      </c>
      <c r="H342" s="45"/>
      <c r="I342" s="45"/>
    </row>
    <row r="343" spans="1:9" x14ac:dyDescent="0.35">
      <c r="A343" s="53"/>
      <c r="B343" s="55"/>
      <c r="C343" s="43"/>
      <c r="D343" s="44"/>
      <c r="E343" s="44"/>
      <c r="F343" s="19" t="s">
        <v>8</v>
      </c>
      <c r="G343" s="17">
        <f t="shared" si="14"/>
        <v>0</v>
      </c>
      <c r="H343" s="45"/>
      <c r="I343" s="45"/>
    </row>
    <row r="344" spans="1:9" x14ac:dyDescent="0.35">
      <c r="A344" s="53"/>
      <c r="B344" s="55"/>
      <c r="C344" s="43"/>
      <c r="D344" s="44"/>
      <c r="E344" s="44"/>
      <c r="F344" s="19" t="s">
        <v>9</v>
      </c>
      <c r="G344" s="17">
        <f t="shared" si="14"/>
        <v>0</v>
      </c>
      <c r="H344" s="45"/>
      <c r="I344" s="45"/>
    </row>
    <row r="345" spans="1:9" x14ac:dyDescent="0.35">
      <c r="A345" s="53"/>
      <c r="B345" s="55"/>
      <c r="C345" s="43"/>
      <c r="D345" s="44"/>
      <c r="E345" s="44"/>
      <c r="F345" s="19" t="s">
        <v>10</v>
      </c>
      <c r="G345" s="17">
        <f t="shared" si="14"/>
        <v>0</v>
      </c>
      <c r="H345" s="45"/>
      <c r="I345" s="45"/>
    </row>
    <row r="346" spans="1:9" x14ac:dyDescent="0.35">
      <c r="A346" s="53"/>
      <c r="B346" s="55"/>
      <c r="C346" s="43"/>
      <c r="D346" s="44"/>
      <c r="E346" s="44"/>
      <c r="F346" s="19" t="s">
        <v>11</v>
      </c>
      <c r="G346" s="17">
        <f t="shared" si="14"/>
        <v>0</v>
      </c>
      <c r="H346" s="45"/>
      <c r="I346" s="45"/>
    </row>
    <row r="347" spans="1:9" x14ac:dyDescent="0.35">
      <c r="A347" s="50" t="s">
        <v>108</v>
      </c>
      <c r="B347" s="51" t="s">
        <v>106</v>
      </c>
      <c r="C347" s="41" t="s">
        <v>123</v>
      </c>
      <c r="D347" s="42" t="s">
        <v>27</v>
      </c>
      <c r="E347" s="42" t="s">
        <v>27</v>
      </c>
      <c r="F347" s="15" t="s">
        <v>2</v>
      </c>
      <c r="G347" s="16">
        <f>G348+G349+G350+G351+G352</f>
        <v>0</v>
      </c>
      <c r="H347" s="45" t="s">
        <v>30</v>
      </c>
      <c r="I347" s="45" t="s">
        <v>30</v>
      </c>
    </row>
    <row r="348" spans="1:9" x14ac:dyDescent="0.35">
      <c r="A348" s="50"/>
      <c r="B348" s="51"/>
      <c r="C348" s="41"/>
      <c r="D348" s="42"/>
      <c r="E348" s="42"/>
      <c r="F348" s="15" t="s">
        <v>7</v>
      </c>
      <c r="G348" s="18">
        <v>0</v>
      </c>
      <c r="H348" s="45"/>
      <c r="I348" s="45"/>
    </row>
    <row r="349" spans="1:9" x14ac:dyDescent="0.35">
      <c r="A349" s="50"/>
      <c r="B349" s="51"/>
      <c r="C349" s="41"/>
      <c r="D349" s="42"/>
      <c r="E349" s="42"/>
      <c r="F349" s="15" t="s">
        <v>8</v>
      </c>
      <c r="G349" s="18">
        <v>0</v>
      </c>
      <c r="H349" s="45"/>
      <c r="I349" s="45"/>
    </row>
    <row r="350" spans="1:9" x14ac:dyDescent="0.35">
      <c r="A350" s="50"/>
      <c r="B350" s="51"/>
      <c r="C350" s="41"/>
      <c r="D350" s="42"/>
      <c r="E350" s="42"/>
      <c r="F350" s="15" t="s">
        <v>9</v>
      </c>
      <c r="G350" s="18">
        <v>0</v>
      </c>
      <c r="H350" s="45"/>
      <c r="I350" s="45"/>
    </row>
    <row r="351" spans="1:9" x14ac:dyDescent="0.35">
      <c r="A351" s="50"/>
      <c r="B351" s="51"/>
      <c r="C351" s="41"/>
      <c r="D351" s="42"/>
      <c r="E351" s="42"/>
      <c r="F351" s="15" t="s">
        <v>10</v>
      </c>
      <c r="G351" s="18">
        <v>0</v>
      </c>
      <c r="H351" s="45"/>
      <c r="I351" s="45"/>
    </row>
    <row r="352" spans="1:9" x14ac:dyDescent="0.35">
      <c r="A352" s="50"/>
      <c r="B352" s="51"/>
      <c r="C352" s="41"/>
      <c r="D352" s="42"/>
      <c r="E352" s="42"/>
      <c r="F352" s="15" t="s">
        <v>11</v>
      </c>
      <c r="G352" s="18">
        <v>0</v>
      </c>
      <c r="H352" s="45"/>
      <c r="I352" s="45"/>
    </row>
  </sheetData>
  <mergeCells count="409">
    <mergeCell ref="B227:B232"/>
    <mergeCell ref="C227:C232"/>
    <mergeCell ref="D227:D232"/>
    <mergeCell ref="E227:E232"/>
    <mergeCell ref="H227:H232"/>
    <mergeCell ref="I227:I232"/>
    <mergeCell ref="B329:B334"/>
    <mergeCell ref="C329:C334"/>
    <mergeCell ref="D329:D334"/>
    <mergeCell ref="E329:E334"/>
    <mergeCell ref="H329:H334"/>
    <mergeCell ref="I329:I334"/>
    <mergeCell ref="A215:A220"/>
    <mergeCell ref="B215:B220"/>
    <mergeCell ref="C215:C220"/>
    <mergeCell ref="D215:D220"/>
    <mergeCell ref="E215:E220"/>
    <mergeCell ref="H215:H220"/>
    <mergeCell ref="I215:I220"/>
    <mergeCell ref="A221:A226"/>
    <mergeCell ref="B221:B226"/>
    <mergeCell ref="C221:C226"/>
    <mergeCell ref="D221:D226"/>
    <mergeCell ref="E221:E226"/>
    <mergeCell ref="H221:H226"/>
    <mergeCell ref="I221:I226"/>
    <mergeCell ref="B311:B316"/>
    <mergeCell ref="C305:C310"/>
    <mergeCell ref="C311:C316"/>
    <mergeCell ref="A227:A232"/>
    <mergeCell ref="A12:I12"/>
    <mergeCell ref="C245:C250"/>
    <mergeCell ref="C209:C214"/>
    <mergeCell ref="A245:A250"/>
    <mergeCell ref="B245:B250"/>
    <mergeCell ref="D245:D250"/>
    <mergeCell ref="E245:E250"/>
    <mergeCell ref="H245:H250"/>
    <mergeCell ref="I245:I250"/>
    <mergeCell ref="A239:A244"/>
    <mergeCell ref="D239:D244"/>
    <mergeCell ref="E239:E244"/>
    <mergeCell ref="H239:H244"/>
    <mergeCell ref="I239:I244"/>
    <mergeCell ref="A209:A214"/>
    <mergeCell ref="B209:B214"/>
    <mergeCell ref="I149:I154"/>
    <mergeCell ref="A233:A238"/>
    <mergeCell ref="B233:B238"/>
    <mergeCell ref="C233:C238"/>
    <mergeCell ref="D233:D238"/>
    <mergeCell ref="E233:E238"/>
    <mergeCell ref="H233:H238"/>
    <mergeCell ref="I233:I238"/>
    <mergeCell ref="A299:A304"/>
    <mergeCell ref="B299:B304"/>
    <mergeCell ref="D299:D304"/>
    <mergeCell ref="E299:E304"/>
    <mergeCell ref="A287:A292"/>
    <mergeCell ref="B287:B292"/>
    <mergeCell ref="D287:D292"/>
    <mergeCell ref="E287:E292"/>
    <mergeCell ref="H299:H304"/>
    <mergeCell ref="I299:I304"/>
    <mergeCell ref="C299:C304"/>
    <mergeCell ref="I305:I310"/>
    <mergeCell ref="A305:A310"/>
    <mergeCell ref="B305:B310"/>
    <mergeCell ref="D305:D310"/>
    <mergeCell ref="E305:E310"/>
    <mergeCell ref="H305:H310"/>
    <mergeCell ref="A3:I3"/>
    <mergeCell ref="D281:D286"/>
    <mergeCell ref="E281:E286"/>
    <mergeCell ref="H281:H286"/>
    <mergeCell ref="I281:I286"/>
    <mergeCell ref="C281:C286"/>
    <mergeCell ref="A275:A280"/>
    <mergeCell ref="B275:B280"/>
    <mergeCell ref="D275:D280"/>
    <mergeCell ref="E275:E280"/>
    <mergeCell ref="H275:H280"/>
    <mergeCell ref="I275:I280"/>
    <mergeCell ref="C275:C280"/>
    <mergeCell ref="A269:A274"/>
    <mergeCell ref="B269:B274"/>
    <mergeCell ref="D269:D274"/>
    <mergeCell ref="A2:I2"/>
    <mergeCell ref="A1:I1"/>
    <mergeCell ref="A8:I8"/>
    <mergeCell ref="A6:I6"/>
    <mergeCell ref="A4:I4"/>
    <mergeCell ref="A5:I5"/>
    <mergeCell ref="A7:I7"/>
    <mergeCell ref="A11:I11"/>
    <mergeCell ref="I323:I328"/>
    <mergeCell ref="H287:H292"/>
    <mergeCell ref="I287:I292"/>
    <mergeCell ref="C287:C292"/>
    <mergeCell ref="A293:A298"/>
    <mergeCell ref="B293:B298"/>
    <mergeCell ref="D293:D298"/>
    <mergeCell ref="E293:E298"/>
    <mergeCell ref="H293:H298"/>
    <mergeCell ref="I293:I298"/>
    <mergeCell ref="C293:C298"/>
    <mergeCell ref="H269:H274"/>
    <mergeCell ref="I269:I274"/>
    <mergeCell ref="C269:C274"/>
    <mergeCell ref="A281:A286"/>
    <mergeCell ref="B281:B286"/>
    <mergeCell ref="A335:A340"/>
    <mergeCell ref="B335:B340"/>
    <mergeCell ref="D335:D340"/>
    <mergeCell ref="E335:E340"/>
    <mergeCell ref="H335:H340"/>
    <mergeCell ref="I335:I340"/>
    <mergeCell ref="A311:A316"/>
    <mergeCell ref="D311:D316"/>
    <mergeCell ref="E311:E316"/>
    <mergeCell ref="H311:H316"/>
    <mergeCell ref="I311:I316"/>
    <mergeCell ref="A323:A328"/>
    <mergeCell ref="B323:B328"/>
    <mergeCell ref="D323:D328"/>
    <mergeCell ref="E323:E328"/>
    <mergeCell ref="H323:H328"/>
    <mergeCell ref="C323:C328"/>
    <mergeCell ref="C335:C340"/>
    <mergeCell ref="A317:A322"/>
    <mergeCell ref="B317:B322"/>
    <mergeCell ref="C317:C322"/>
    <mergeCell ref="D317:D322"/>
    <mergeCell ref="E317:E322"/>
    <mergeCell ref="A329:A334"/>
    <mergeCell ref="E269:E274"/>
    <mergeCell ref="H263:H268"/>
    <mergeCell ref="I263:I268"/>
    <mergeCell ref="C263:C268"/>
    <mergeCell ref="A263:A268"/>
    <mergeCell ref="B263:B268"/>
    <mergeCell ref="D263:D268"/>
    <mergeCell ref="E263:E268"/>
    <mergeCell ref="H257:H262"/>
    <mergeCell ref="I257:I262"/>
    <mergeCell ref="A251:A256"/>
    <mergeCell ref="B251:B256"/>
    <mergeCell ref="D251:D256"/>
    <mergeCell ref="E251:E256"/>
    <mergeCell ref="H251:H256"/>
    <mergeCell ref="I251:I256"/>
    <mergeCell ref="C251:C256"/>
    <mergeCell ref="C257:C262"/>
    <mergeCell ref="A257:A262"/>
    <mergeCell ref="B257:B262"/>
    <mergeCell ref="D257:D262"/>
    <mergeCell ref="E257:E262"/>
    <mergeCell ref="B239:B244"/>
    <mergeCell ref="C239:C244"/>
    <mergeCell ref="H149:H154"/>
    <mergeCell ref="A185:A190"/>
    <mergeCell ref="D185:D190"/>
    <mergeCell ref="E185:E190"/>
    <mergeCell ref="H185:H190"/>
    <mergeCell ref="C149:C154"/>
    <mergeCell ref="A149:A154"/>
    <mergeCell ref="D149:D154"/>
    <mergeCell ref="E149:E154"/>
    <mergeCell ref="H155:H160"/>
    <mergeCell ref="A167:A172"/>
    <mergeCell ref="B167:B172"/>
    <mergeCell ref="C167:C172"/>
    <mergeCell ref="A179:A184"/>
    <mergeCell ref="B179:B184"/>
    <mergeCell ref="C179:C184"/>
    <mergeCell ref="A203:A208"/>
    <mergeCell ref="B203:B208"/>
    <mergeCell ref="A197:A202"/>
    <mergeCell ref="B197:B202"/>
    <mergeCell ref="C197:C202"/>
    <mergeCell ref="D197:D202"/>
    <mergeCell ref="I137:I142"/>
    <mergeCell ref="A143:A148"/>
    <mergeCell ref="B143:B148"/>
    <mergeCell ref="D143:D148"/>
    <mergeCell ref="E143:E148"/>
    <mergeCell ref="H143:H148"/>
    <mergeCell ref="I143:I148"/>
    <mergeCell ref="A137:A142"/>
    <mergeCell ref="C137:C142"/>
    <mergeCell ref="D137:D142"/>
    <mergeCell ref="E137:E142"/>
    <mergeCell ref="H137:H142"/>
    <mergeCell ref="C143:C148"/>
    <mergeCell ref="B137:B142"/>
    <mergeCell ref="C113:C118"/>
    <mergeCell ref="D113:D118"/>
    <mergeCell ref="E113:E118"/>
    <mergeCell ref="H113:H118"/>
    <mergeCell ref="I125:I130"/>
    <mergeCell ref="A131:A136"/>
    <mergeCell ref="B131:B136"/>
    <mergeCell ref="C131:C136"/>
    <mergeCell ref="D131:D136"/>
    <mergeCell ref="E131:E136"/>
    <mergeCell ref="H131:H136"/>
    <mergeCell ref="I131:I136"/>
    <mergeCell ref="A125:A130"/>
    <mergeCell ref="C125:C130"/>
    <mergeCell ref="D125:D130"/>
    <mergeCell ref="E125:E130"/>
    <mergeCell ref="H125:H130"/>
    <mergeCell ref="A35:A40"/>
    <mergeCell ref="B35:B40"/>
    <mergeCell ref="C35:C40"/>
    <mergeCell ref="D35:D40"/>
    <mergeCell ref="E35:E40"/>
    <mergeCell ref="H35:H40"/>
    <mergeCell ref="I35:I40"/>
    <mergeCell ref="I59:I64"/>
    <mergeCell ref="A53:A58"/>
    <mergeCell ref="B53:B58"/>
    <mergeCell ref="C53:C58"/>
    <mergeCell ref="D53:D58"/>
    <mergeCell ref="E53:E58"/>
    <mergeCell ref="I53:I58"/>
    <mergeCell ref="A59:A64"/>
    <mergeCell ref="B59:B64"/>
    <mergeCell ref="C59:C64"/>
    <mergeCell ref="D59:D64"/>
    <mergeCell ref="E59:E64"/>
    <mergeCell ref="H59:H64"/>
    <mergeCell ref="H53:H58"/>
    <mergeCell ref="A41:A46"/>
    <mergeCell ref="B41:B46"/>
    <mergeCell ref="C41:C46"/>
    <mergeCell ref="A29:A34"/>
    <mergeCell ref="C29:C34"/>
    <mergeCell ref="D29:D34"/>
    <mergeCell ref="E29:E34"/>
    <mergeCell ref="H29:H34"/>
    <mergeCell ref="I29:I34"/>
    <mergeCell ref="B29:B34"/>
    <mergeCell ref="A23:A28"/>
    <mergeCell ref="C23:C28"/>
    <mergeCell ref="D23:D28"/>
    <mergeCell ref="E23:E28"/>
    <mergeCell ref="H23:H28"/>
    <mergeCell ref="I23:I28"/>
    <mergeCell ref="B23:B28"/>
    <mergeCell ref="I14:I15"/>
    <mergeCell ref="A17:A22"/>
    <mergeCell ref="B17:B22"/>
    <mergeCell ref="D17:D22"/>
    <mergeCell ref="E17:E22"/>
    <mergeCell ref="H17:H22"/>
    <mergeCell ref="I17:I22"/>
    <mergeCell ref="C17:C22"/>
    <mergeCell ref="A14:A15"/>
    <mergeCell ref="B14:B15"/>
    <mergeCell ref="C14:C15"/>
    <mergeCell ref="D14:E14"/>
    <mergeCell ref="F14:G14"/>
    <mergeCell ref="H14:H15"/>
    <mergeCell ref="A65:A70"/>
    <mergeCell ref="B65:B70"/>
    <mergeCell ref="C65:C70"/>
    <mergeCell ref="D65:D70"/>
    <mergeCell ref="E65:E70"/>
    <mergeCell ref="H65:H70"/>
    <mergeCell ref="I65:I70"/>
    <mergeCell ref="B113:B118"/>
    <mergeCell ref="B125:B130"/>
    <mergeCell ref="I71:I76"/>
    <mergeCell ref="A101:A106"/>
    <mergeCell ref="B101:B106"/>
    <mergeCell ref="C101:C106"/>
    <mergeCell ref="D101:D106"/>
    <mergeCell ref="E101:E106"/>
    <mergeCell ref="H101:H106"/>
    <mergeCell ref="I101:I106"/>
    <mergeCell ref="A71:A76"/>
    <mergeCell ref="B71:B76"/>
    <mergeCell ref="C71:C76"/>
    <mergeCell ref="D71:D76"/>
    <mergeCell ref="E71:E76"/>
    <mergeCell ref="H71:H76"/>
    <mergeCell ref="A107:A112"/>
    <mergeCell ref="I77:I82"/>
    <mergeCell ref="A83:A88"/>
    <mergeCell ref="B83:B88"/>
    <mergeCell ref="C83:C88"/>
    <mergeCell ref="D83:D88"/>
    <mergeCell ref="E83:E88"/>
    <mergeCell ref="H83:H88"/>
    <mergeCell ref="I83:I88"/>
    <mergeCell ref="B149:B154"/>
    <mergeCell ref="B107:B112"/>
    <mergeCell ref="C107:C112"/>
    <mergeCell ref="D107:D112"/>
    <mergeCell ref="E107:E112"/>
    <mergeCell ref="H107:H112"/>
    <mergeCell ref="I107:I112"/>
    <mergeCell ref="I113:I118"/>
    <mergeCell ref="A119:A124"/>
    <mergeCell ref="B119:B124"/>
    <mergeCell ref="C119:C124"/>
    <mergeCell ref="D119:D124"/>
    <mergeCell ref="E119:E124"/>
    <mergeCell ref="H119:H124"/>
    <mergeCell ref="I119:I124"/>
    <mergeCell ref="A113:A118"/>
    <mergeCell ref="D95:D100"/>
    <mergeCell ref="E95:E100"/>
    <mergeCell ref="H95:H100"/>
    <mergeCell ref="A77:A82"/>
    <mergeCell ref="B77:B82"/>
    <mergeCell ref="C77:C82"/>
    <mergeCell ref="D77:D82"/>
    <mergeCell ref="E77:E82"/>
    <mergeCell ref="H77:H82"/>
    <mergeCell ref="A347:A352"/>
    <mergeCell ref="B347:B352"/>
    <mergeCell ref="C347:C352"/>
    <mergeCell ref="D347:D352"/>
    <mergeCell ref="E347:E352"/>
    <mergeCell ref="H347:H352"/>
    <mergeCell ref="I347:I352"/>
    <mergeCell ref="D41:D46"/>
    <mergeCell ref="E41:E46"/>
    <mergeCell ref="H41:H46"/>
    <mergeCell ref="I41:I46"/>
    <mergeCell ref="A47:A52"/>
    <mergeCell ref="B47:B52"/>
    <mergeCell ref="C47:C52"/>
    <mergeCell ref="D47:D52"/>
    <mergeCell ref="E47:E52"/>
    <mergeCell ref="H47:H52"/>
    <mergeCell ref="I47:I52"/>
    <mergeCell ref="H317:H322"/>
    <mergeCell ref="I89:I94"/>
    <mergeCell ref="I95:I100"/>
    <mergeCell ref="I317:I322"/>
    <mergeCell ref="A341:A346"/>
    <mergeCell ref="B341:B346"/>
    <mergeCell ref="C341:C346"/>
    <mergeCell ref="D341:D346"/>
    <mergeCell ref="E341:E346"/>
    <mergeCell ref="H341:H346"/>
    <mergeCell ref="I341:I346"/>
    <mergeCell ref="A89:A94"/>
    <mergeCell ref="B89:B94"/>
    <mergeCell ref="C89:C94"/>
    <mergeCell ref="D89:D94"/>
    <mergeCell ref="E89:E94"/>
    <mergeCell ref="B155:B160"/>
    <mergeCell ref="A155:A160"/>
    <mergeCell ref="C155:C160"/>
    <mergeCell ref="D155:D160"/>
    <mergeCell ref="E155:E160"/>
    <mergeCell ref="A161:A166"/>
    <mergeCell ref="B161:B166"/>
    <mergeCell ref="C161:C166"/>
    <mergeCell ref="D161:D166"/>
    <mergeCell ref="E161:E166"/>
    <mergeCell ref="H89:H94"/>
    <mergeCell ref="A95:A100"/>
    <mergeCell ref="B95:B100"/>
    <mergeCell ref="C95:C100"/>
    <mergeCell ref="I155:I160"/>
    <mergeCell ref="H161:H166"/>
    <mergeCell ref="I161:I166"/>
    <mergeCell ref="D209:D214"/>
    <mergeCell ref="E209:E214"/>
    <mergeCell ref="H209:H214"/>
    <mergeCell ref="I209:I214"/>
    <mergeCell ref="D167:D172"/>
    <mergeCell ref="E167:E172"/>
    <mergeCell ref="H167:H172"/>
    <mergeCell ref="I167:I172"/>
    <mergeCell ref="D179:D184"/>
    <mergeCell ref="E179:E184"/>
    <mergeCell ref="H179:H184"/>
    <mergeCell ref="I179:I184"/>
    <mergeCell ref="I185:I190"/>
    <mergeCell ref="E197:E202"/>
    <mergeCell ref="H197:H202"/>
    <mergeCell ref="I197:I202"/>
    <mergeCell ref="D191:D196"/>
    <mergeCell ref="E191:E196"/>
    <mergeCell ref="H191:H196"/>
    <mergeCell ref="I191:I196"/>
    <mergeCell ref="A173:A178"/>
    <mergeCell ref="B173:B178"/>
    <mergeCell ref="C173:C178"/>
    <mergeCell ref="D173:D178"/>
    <mergeCell ref="E173:E178"/>
    <mergeCell ref="H173:H178"/>
    <mergeCell ref="I173:I178"/>
    <mergeCell ref="C203:C208"/>
    <mergeCell ref="D203:D208"/>
    <mergeCell ref="E203:E208"/>
    <mergeCell ref="H203:H208"/>
    <mergeCell ref="I203:I208"/>
    <mergeCell ref="A191:A196"/>
    <mergeCell ref="B191:B196"/>
    <mergeCell ref="B185:B190"/>
    <mergeCell ref="C185:C190"/>
    <mergeCell ref="C191:C196"/>
  </mergeCells>
  <pageMargins left="0.70866141732283472" right="0.70866141732283472" top="0.39370078740157483" bottom="0.39370078740157483" header="0.31496062992125984" footer="0.31496062992125984"/>
  <pageSetup paperSize="9" scale="3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Распоряжение</vt:lpstr>
      <vt:lpstr>приложение</vt:lpstr>
      <vt:lpstr>Распоряжение!Область_печати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2023-01-11T05:43:18Z</dcterms:modified>
</cp:coreProperties>
</file>